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0"/>
  </bookViews>
  <sheets>
    <sheet name="Indexes" sheetId="1" r:id="rId1"/>
    <sheet name="CBICBT" sheetId="2" r:id="rId2"/>
    <sheet name="AICC" sheetId="3" r:id="rId3"/>
    <sheet name="ECMA" sheetId="4" r:id="rId4"/>
    <sheet name="IETF" sheetId="5" r:id="rId5"/>
    <sheet name="IMM" sheetId="6" r:id="rId6"/>
    <sheet name="IMS" sheetId="7" r:id="rId7"/>
    <sheet name="OCLC" sheetId="8" r:id="rId8"/>
    <sheet name="SPA" sheetId="9" r:id="rId9"/>
    <sheet name="W3C" sheetId="10" r:id="rId10"/>
    <sheet name="Control" sheetId="11" r:id="rId11"/>
  </sheets>
  <definedNames>
    <definedName name="_xlnm.Print_Area" localSheetId="2">'AICC'!$A$1:$G$40</definedName>
    <definedName name="_xlnm.Print_Area" localSheetId="1">'CBICBT'!$A$1:$G$15</definedName>
    <definedName name="_xlnm.Print_Area" localSheetId="10">'Control'!$A$1:$H$31</definedName>
    <definedName name="_xlnm.Print_Area" localSheetId="3">'ECMA'!$A$1:$G$10</definedName>
    <definedName name="_xlnm.Print_Area" localSheetId="4">'IETF'!$A$1:$G$27</definedName>
    <definedName name="_xlnm.Print_Area" localSheetId="5">'IMM'!$A$1:$G$14</definedName>
    <definedName name="_xlnm.Print_Area" localSheetId="6">'IMS'!$A$1:$G$16</definedName>
    <definedName name="_xlnm.Print_Area" localSheetId="0">'Indexes'!$A$1:$H$22</definedName>
    <definedName name="_xlnm.Print_Area" localSheetId="7">'OCLC'!$A$1:$G$14</definedName>
    <definedName name="_xlnm.Print_Area" localSheetId="8">'SPA'!$A$1:$G$12</definedName>
    <definedName name="_xlnm.Print_Area" localSheetId="9">'W3C'!$A$1:$G$21</definedName>
    <definedName name="_xlnm.Print_Titles" localSheetId="2">'AICC'!$1:$6</definedName>
    <definedName name="_xlnm.Print_Titles" localSheetId="1">'CBICBT'!$1:$6</definedName>
    <definedName name="_xlnm.Print_Titles" localSheetId="3">'ECMA'!$1:$6</definedName>
    <definedName name="_xlnm.Print_Titles" localSheetId="5">'IMM'!$1:$6</definedName>
    <definedName name="_xlnm.Print_Titles" localSheetId="6">'IMS'!$1:$6</definedName>
    <definedName name="_xlnm.Print_Titles" localSheetId="0">'Indexes'!$1:$6</definedName>
    <definedName name="_xlnm.Print_Titles" localSheetId="7">'OCLC'!$1:$6</definedName>
    <definedName name="_xlnm.Print_Titles" localSheetId="8">'SPA'!$1:$6</definedName>
    <definedName name="_xlnm.Print_Titles" localSheetId="9">'W3C'!$5:$6</definedName>
  </definedNames>
  <calcPr fullCalcOnLoad="1"/>
</workbook>
</file>

<file path=xl/sharedStrings.xml><?xml version="1.0" encoding="utf-8"?>
<sst xmlns="http://schemas.openxmlformats.org/spreadsheetml/2006/main" count="418" uniqueCount="257">
  <si>
    <t>AGR001</t>
  </si>
  <si>
    <t>AGR002</t>
  </si>
  <si>
    <t>AGR003</t>
  </si>
  <si>
    <t>AGR004</t>
  </si>
  <si>
    <t>AGR005</t>
  </si>
  <si>
    <t>AGR006</t>
  </si>
  <si>
    <t>AGR007</t>
  </si>
  <si>
    <t>AGR008</t>
  </si>
  <si>
    <t>AGR009</t>
  </si>
  <si>
    <t>1.0</t>
  </si>
  <si>
    <t>6.0</t>
  </si>
  <si>
    <t>2.0</t>
  </si>
  <si>
    <t>4.0</t>
  </si>
  <si>
    <t>1.1</t>
  </si>
  <si>
    <t>Aviation Industry CBT Committee</t>
  </si>
  <si>
    <t>Vol. 1, Nr. 1</t>
  </si>
  <si>
    <t>AICC Publications</t>
  </si>
  <si>
    <t>Courseware Delivery Stations</t>
  </si>
  <si>
    <t>Digital Audio</t>
  </si>
  <si>
    <t>Operating/Windowing System</t>
  </si>
  <si>
    <t>CBT Peripheral Devices</t>
  </si>
  <si>
    <t>Computer-Managed Instruction</t>
  </si>
  <si>
    <t>Courseware Interchange</t>
  </si>
  <si>
    <t>Digital Video</t>
  </si>
  <si>
    <t>Icon Standards</t>
  </si>
  <si>
    <t>AUD001</t>
  </si>
  <si>
    <t>AUD002</t>
  </si>
  <si>
    <t>Plug &amp; Play Guidelines for AICC CBT Drivers</t>
  </si>
  <si>
    <t>Digital Audio Portability Guidelines</t>
  </si>
  <si>
    <t>AUD003</t>
  </si>
  <si>
    <t>CMI001</t>
  </si>
  <si>
    <t>COM002</t>
  </si>
  <si>
    <t>CRS002</t>
  </si>
  <si>
    <t>CRS003</t>
  </si>
  <si>
    <t>CRS004</t>
  </si>
  <si>
    <t>CRS005</t>
  </si>
  <si>
    <t>MPD005</t>
  </si>
  <si>
    <t>MPD006</t>
  </si>
  <si>
    <t>MPD011</t>
  </si>
  <si>
    <t>Simultation Interoperability</t>
  </si>
  <si>
    <t>Distance Learning</t>
  </si>
  <si>
    <t>AICC Extensions to the IMA Recommended Practices</t>
  </si>
  <si>
    <t>AICC/CMI Guidelines for Interoperability (Version 2.1)</t>
  </si>
  <si>
    <t>Documentation Guidelines for AICC non-AGR Publications</t>
  </si>
  <si>
    <t>Glossary of Terms Related to Computer Based Training (CBT)</t>
  </si>
  <si>
    <t>Hierarchy of CBT Terms for AICC Publications</t>
  </si>
  <si>
    <t>Guidelines for CBT Courseware Interchange</t>
  </si>
  <si>
    <t>Bitmap Graphic File Format</t>
  </si>
  <si>
    <t>Part Task Trainer Interfacing</t>
  </si>
  <si>
    <t>AICC Audio and the Migration to Windows</t>
  </si>
  <si>
    <t>The Use of Digital Video in Computer Based Training (CBT)</t>
  </si>
  <si>
    <t>MDP010</t>
  </si>
  <si>
    <t>Filename</t>
  </si>
  <si>
    <t>Date</t>
  </si>
  <si>
    <t>Version</t>
  </si>
  <si>
    <t>Document Title</t>
  </si>
  <si>
    <t>Pages</t>
  </si>
  <si>
    <t>Page</t>
  </si>
  <si>
    <t>A</t>
  </si>
  <si>
    <t>Jan 31, 1997</t>
  </si>
  <si>
    <t>Dec 17, 1992</t>
  </si>
  <si>
    <t>Draft 2</t>
  </si>
  <si>
    <t>Total</t>
  </si>
  <si>
    <t>CRS006</t>
  </si>
  <si>
    <t>Dec 19, 1997</t>
  </si>
  <si>
    <t>Multimedia PC Level 1 Requirements</t>
  </si>
  <si>
    <t>Multimedia PC Level 2 Requirements</t>
  </si>
  <si>
    <t>Multimedia PC Level 3 Requirements</t>
  </si>
  <si>
    <t>May 1993</t>
  </si>
  <si>
    <t>Jan 1995</t>
  </si>
  <si>
    <t>1991</t>
  </si>
  <si>
    <t>Apr 29, 1998</t>
  </si>
  <si>
    <t>W3C</t>
  </si>
  <si>
    <t>HTML 4.0 Specification</t>
  </si>
  <si>
    <t>HTML40</t>
  </si>
  <si>
    <t>CBI/CBT InfoPak</t>
  </si>
  <si>
    <t>IMS Meta-data Sets</t>
  </si>
  <si>
    <t>CbI/CBT InfoPak</t>
  </si>
  <si>
    <t>Front Matter</t>
  </si>
  <si>
    <t>Title</t>
  </si>
  <si>
    <t>im+m, [Letter] From the Executive Producer</t>
  </si>
  <si>
    <t>About the CBI/CBT InfoPak</t>
  </si>
  <si>
    <t>Credits</t>
  </si>
  <si>
    <t>Copyright Notice</t>
  </si>
  <si>
    <t>Warning</t>
  </si>
  <si>
    <t>Description</t>
  </si>
  <si>
    <t>AICC</t>
  </si>
  <si>
    <t>SPA</t>
  </si>
  <si>
    <t>SPA, Standards</t>
  </si>
  <si>
    <t>XLINK</t>
  </si>
  <si>
    <t>Synchronized Multimedia Integration Language (SMIL) 1.0</t>
  </si>
  <si>
    <t>XML Pointer Language (Xpointer)</t>
  </si>
  <si>
    <t>RDF</t>
  </si>
  <si>
    <t>XML</t>
  </si>
  <si>
    <t>AICC, Standards</t>
  </si>
  <si>
    <t>Extensible Markup Languages (XML) 1.0</t>
  </si>
  <si>
    <t>Feb 10, 1998</t>
  </si>
  <si>
    <t>Vector Markup Languge (VML) Working Draft</t>
  </si>
  <si>
    <t>CSS2</t>
  </si>
  <si>
    <t>Cascading Style Sheets, Level 2; CSS2 Specification</t>
  </si>
  <si>
    <t>ECMA</t>
  </si>
  <si>
    <t>ECMAScript : A general purpose, cross-platform programming language</t>
  </si>
  <si>
    <t>ECMA, Standards</t>
  </si>
  <si>
    <t>Title, Authoring Organization</t>
  </si>
  <si>
    <t>Title Authoring Organization</t>
  </si>
  <si>
    <t>Guidelines for the Preparation of Digital Documents</t>
  </si>
  <si>
    <t>im+m</t>
  </si>
  <si>
    <t>Guidelines</t>
  </si>
  <si>
    <t>EduCause IMS Project</t>
  </si>
  <si>
    <t>Introduction to Specifications (Denis Newman)</t>
  </si>
  <si>
    <t>USPSSecU.xls</t>
  </si>
  <si>
    <t>Internet Engineering Task Force</t>
  </si>
  <si>
    <t>RFC1314</t>
  </si>
  <si>
    <t>A File Format for the Exchange of Images in the Internet</t>
  </si>
  <si>
    <t>Internet Relay Chat Protocol</t>
  </si>
  <si>
    <t xml:space="preserve"> Universal Resource Identifiers in WWW</t>
  </si>
  <si>
    <t xml:space="preserve"> Functional Requirements for Uniform Resource Names</t>
  </si>
  <si>
    <t>Using the Z39.50 Information Retrieval Protocol in the Internet Environment</t>
  </si>
  <si>
    <t xml:space="preserve"> Uniform Resource Locators (URL)</t>
  </si>
  <si>
    <t>RFC1738</t>
  </si>
  <si>
    <t>RFC1459</t>
  </si>
  <si>
    <t>RFC1630</t>
  </si>
  <si>
    <t>RFC1729</t>
  </si>
  <si>
    <t>RFC1737</t>
  </si>
  <si>
    <t>RFC1807</t>
  </si>
  <si>
    <t xml:space="preserve"> A Format for Bibliographic Records</t>
  </si>
  <si>
    <t>Relative Uniform Resource Locators</t>
  </si>
  <si>
    <t>RFC1808</t>
  </si>
  <si>
    <t xml:space="preserve">  Hypertext Transfer Protocol -- HTTP/1.0</t>
  </si>
  <si>
    <t>RFC1945</t>
  </si>
  <si>
    <t>Multipurpose Internet Mail Extensions (MIME) Part Two: Media Types</t>
  </si>
  <si>
    <t>RFC2046</t>
  </si>
  <si>
    <t>Uniform Resource Locators for Z39.50</t>
  </si>
  <si>
    <t>RFC2056</t>
  </si>
  <si>
    <t>RFC2083</t>
  </si>
  <si>
    <t>PNG (Portable Network Graphics) Specification Version 1.0</t>
  </si>
  <si>
    <t xml:space="preserve"> URN Syntax</t>
  </si>
  <si>
    <t>RFC2141</t>
  </si>
  <si>
    <t xml:space="preserve"> IMAP URL Scheme</t>
  </si>
  <si>
    <t>RFC2192</t>
  </si>
  <si>
    <t>Document Object Model (DOM) Level 1 Specification</t>
  </si>
  <si>
    <t>Namespaces in XML 16 Sep 1998</t>
  </si>
  <si>
    <t>RDF Resource Description Framework Model and Snytax Specification 8 Oct 1998</t>
  </si>
  <si>
    <t>XFDL Extensible Forms Description Language 4.0</t>
  </si>
  <si>
    <t>XML Linking Language (XLink) 3 Mar 1998</t>
  </si>
  <si>
    <t>copyright</t>
  </si>
  <si>
    <t>DOM</t>
  </si>
  <si>
    <t>namespaces</t>
  </si>
  <si>
    <t>XFDL</t>
  </si>
  <si>
    <t>CMI003</t>
  </si>
  <si>
    <t>CMI004</t>
  </si>
  <si>
    <t>CMI005</t>
  </si>
  <si>
    <t>CMI007</t>
  </si>
  <si>
    <t>CMI006</t>
  </si>
  <si>
    <t>1.0a</t>
  </si>
  <si>
    <t>ELS001</t>
  </si>
  <si>
    <t>SMG001</t>
  </si>
  <si>
    <t>AICC/CMI Certification Testing Procedures</t>
  </si>
  <si>
    <t>AICC/CMI Assignable Unit (AU) Proxy Design Guidelines</t>
  </si>
  <si>
    <t>Handling Objectives in the AICC CMI Guidelines</t>
  </si>
  <si>
    <t>Web Launch Scenario for AICC CMI Guidelines</t>
  </si>
  <si>
    <t>Levels of CMI Compliance: Supplement to AICC CMI Guidelines</t>
  </si>
  <si>
    <t>Digital Electronic Library Systems</t>
  </si>
  <si>
    <t>Distance Learning Technology for Aviation Training</t>
  </si>
  <si>
    <t>Airbus Industrie Smart Graphics Specifications</t>
  </si>
  <si>
    <t>[none]</t>
  </si>
  <si>
    <t>SMIL</t>
  </si>
  <si>
    <t>First Page</t>
  </si>
  <si>
    <t>Aug 1998</t>
  </si>
  <si>
    <t>RFC2196</t>
  </si>
  <si>
    <t>W3C World Wide Web Consortium</t>
  </si>
  <si>
    <t>RFC1766</t>
  </si>
  <si>
    <t>Tags for the Identification of Language</t>
  </si>
  <si>
    <t>Site Security Handbook</t>
  </si>
  <si>
    <t>Apr 1992</t>
  </si>
  <si>
    <t>Jun 1994</t>
  </si>
  <si>
    <t>Dec 1994</t>
  </si>
  <si>
    <t>Jun 1995</t>
  </si>
  <si>
    <t>May 1996</t>
  </si>
  <si>
    <t>Nov 1996</t>
  </si>
  <si>
    <t>Mar 1997</t>
  </si>
  <si>
    <t>May 1997</t>
  </si>
  <si>
    <t>Sep 1997</t>
  </si>
  <si>
    <t>3ed</t>
  </si>
  <si>
    <t>Page Number</t>
  </si>
  <si>
    <t>DubCore</t>
  </si>
  <si>
    <t>IAB_RFC</t>
  </si>
  <si>
    <t>imm</t>
  </si>
  <si>
    <t>IMS</t>
  </si>
  <si>
    <t>ISO</t>
  </si>
  <si>
    <t>Resource</t>
  </si>
  <si>
    <t>Master</t>
  </si>
  <si>
    <t>Y</t>
  </si>
  <si>
    <t>Note: The Refernce index was not implemented in this edition.</t>
  </si>
  <si>
    <t>Standard</t>
  </si>
  <si>
    <t>Refernce</t>
  </si>
  <si>
    <t>______</t>
  </si>
  <si>
    <t>January 1999</t>
  </si>
  <si>
    <t>Indexes</t>
  </si>
  <si>
    <t>(Front)</t>
  </si>
  <si>
    <t>not included in any index</t>
  </si>
  <si>
    <t xml:space="preserve">   January 1999</t>
  </si>
  <si>
    <t>Page Nr.</t>
  </si>
  <si>
    <t>Page Nr</t>
  </si>
  <si>
    <t xml:space="preserve">    January 1999</t>
  </si>
  <si>
    <t>Specifications</t>
  </si>
  <si>
    <t>IMS Design Requirements</t>
  </si>
  <si>
    <t>1.1.0</t>
  </si>
  <si>
    <t>Building a Migration Path from AICC</t>
  </si>
  <si>
    <t>Directory</t>
  </si>
  <si>
    <t>Vol. 1, Nr. 1   January 1999</t>
  </si>
  <si>
    <t>Size</t>
  </si>
  <si>
    <t>CDIPv1n0</t>
  </si>
  <si>
    <t>Readme.txt</t>
  </si>
  <si>
    <t>Schema.xls</t>
  </si>
  <si>
    <t>CanProv.xls</t>
  </si>
  <si>
    <t>CBICBT.pdf</t>
  </si>
  <si>
    <t>AICC.pdf</t>
  </si>
  <si>
    <t>DubCore.pdf</t>
  </si>
  <si>
    <t>ECMA.pdf</t>
  </si>
  <si>
    <t>IIAB_RFC.pdf</t>
  </si>
  <si>
    <t>IMM.pdf</t>
  </si>
  <si>
    <t>IMS.pdf</t>
  </si>
  <si>
    <t>ISO.pdf</t>
  </si>
  <si>
    <t>Resource.pdf</t>
  </si>
  <si>
    <t>SPA.pdf</t>
  </si>
  <si>
    <t>W3C.pdf</t>
  </si>
  <si>
    <t>CanPstTp.xls</t>
  </si>
  <si>
    <t>ED_CIP90.xls</t>
  </si>
  <si>
    <t>ISO_639.xls</t>
  </si>
  <si>
    <t>ISO3166.xls</t>
  </si>
  <si>
    <t>UKPostCd.xls</t>
  </si>
  <si>
    <t>USPSStAb.xls</t>
  </si>
  <si>
    <t>USPSStSf.xls</t>
  </si>
  <si>
    <t>Canada Post</t>
  </si>
  <si>
    <t>U.S. Department of Education</t>
  </si>
  <si>
    <t>International Standards Organization</t>
  </si>
  <si>
    <t>Royal Mail</t>
  </si>
  <si>
    <t>U.S. Postal Service</t>
  </si>
  <si>
    <t>Educause IMS Project</t>
  </si>
  <si>
    <t>[Printed from Resource Directory]</t>
  </si>
  <si>
    <t>Software Publishers Assocation</t>
  </si>
  <si>
    <t>World Wide Web Consortium</t>
  </si>
  <si>
    <t>[front matter]</t>
  </si>
  <si>
    <t>Software Publishers Association</t>
  </si>
  <si>
    <t>Readme.pdf</t>
  </si>
  <si>
    <t>OCLC On-line Systems, Inc.</t>
  </si>
  <si>
    <t>OCLC On-line Systems Inc.</t>
  </si>
  <si>
    <t>Dublin Core Metadata Element Set</t>
  </si>
  <si>
    <t>Dublin Core Qualifiers/Substructure</t>
  </si>
  <si>
    <t>Dublin Core Resource Types</t>
  </si>
  <si>
    <t>Dublin Coe Element Coverage</t>
  </si>
  <si>
    <t xml:space="preserve">Dublin Core Metadata    </t>
  </si>
  <si>
    <t>Guides</t>
  </si>
  <si>
    <t>Schema.pdf</t>
  </si>
  <si>
    <t>Resrces</t>
  </si>
  <si>
    <t>mbyes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</si>
</sst>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dd\-yy"/>
    <numFmt numFmtId="165" formatCode="mmm\ dd\,\ yyyy"/>
    <numFmt numFmtId="166" formatCode="mmm/dd/yyyy"/>
    <numFmt numFmtId="167" formatCode="mmm\ dd\,yyyy"/>
    <numFmt numFmtId="168" formatCode="#,##0.000\ 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 quotePrefix="1">
      <alignment horizontal="center"/>
    </xf>
    <xf numFmtId="16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right" wrapText="1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165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 wrapText="1"/>
    </xf>
    <xf numFmtId="3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center" vertical="top"/>
    </xf>
    <xf numFmtId="0" fontId="1" fillId="0" borderId="0" xfId="0" applyFont="1" applyAlignment="1">
      <alignment horizontal="right"/>
    </xf>
    <xf numFmtId="17" fontId="1" fillId="0" borderId="0" xfId="0" applyNumberFormat="1" applyFont="1" applyAlignment="1" quotePrefix="1">
      <alignment horizontal="center" vertical="top"/>
    </xf>
    <xf numFmtId="0" fontId="1" fillId="0" borderId="0" xfId="0" applyFont="1" applyAlignment="1">
      <alignment horizontal="left" vertical="top"/>
    </xf>
    <xf numFmtId="37" fontId="1" fillId="0" borderId="0" xfId="0" applyNumberFormat="1" applyFont="1" applyAlignment="1">
      <alignment wrapText="1"/>
    </xf>
    <xf numFmtId="37" fontId="1" fillId="0" borderId="0" xfId="0" applyNumberFormat="1" applyFont="1" applyAlignment="1">
      <alignment horizontal="right" wrapText="1"/>
    </xf>
    <xf numFmtId="165" fontId="1" fillId="0" borderId="0" xfId="0" applyNumberFormat="1" applyFont="1" applyAlignment="1" quotePrefix="1">
      <alignment horizontal="center" vertical="top"/>
    </xf>
    <xf numFmtId="17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37" fontId="1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165" fontId="1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168" fontId="1" fillId="0" borderId="0" xfId="0" applyNumberFormat="1" applyFont="1" applyAlignment="1">
      <alignment/>
    </xf>
    <xf numFmtId="168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5">
      <selection activeCell="B23" sqref="B23"/>
    </sheetView>
  </sheetViews>
  <sheetFormatPr defaultColWidth="9.140625" defaultRowHeight="12.75"/>
  <cols>
    <col min="1" max="1" width="1.7109375" style="1" customWidth="1"/>
    <col min="2" max="2" width="10.7109375" style="2" customWidth="1"/>
    <col min="3" max="3" width="4.7109375" style="3" customWidth="1"/>
    <col min="4" max="4" width="12.7109375" style="2" customWidth="1"/>
    <col min="5" max="5" width="12.7109375" style="4" customWidth="1"/>
    <col min="6" max="7" width="12.7109375" style="9" customWidth="1"/>
    <col min="8" max="8" width="12.7109375" style="1" customWidth="1"/>
    <col min="9" max="16384" width="9.140625" style="1" customWidth="1"/>
  </cols>
  <sheetData>
    <row r="1" ht="15">
      <c r="A1" s="1" t="s">
        <v>75</v>
      </c>
    </row>
    <row r="2" spans="1:3" ht="15">
      <c r="A2" s="1" t="s">
        <v>15</v>
      </c>
      <c r="C2" s="28" t="s">
        <v>197</v>
      </c>
    </row>
    <row r="3" ht="15">
      <c r="C3" s="28"/>
    </row>
    <row r="4" spans="4:8" ht="15">
      <c r="D4" s="32" t="s">
        <v>198</v>
      </c>
      <c r="E4" s="32"/>
      <c r="F4" s="32"/>
      <c r="G4" s="32"/>
      <c r="H4" s="32"/>
    </row>
    <row r="5" spans="2:8" ht="15">
      <c r="B5" s="2" t="s">
        <v>52</v>
      </c>
      <c r="D5" s="2" t="s">
        <v>191</v>
      </c>
      <c r="E5" s="5" t="s">
        <v>194</v>
      </c>
      <c r="F5" s="26" t="s">
        <v>253</v>
      </c>
      <c r="G5" s="10" t="s">
        <v>195</v>
      </c>
      <c r="H5" s="2" t="s">
        <v>190</v>
      </c>
    </row>
    <row r="7" spans="2:4" ht="15">
      <c r="B7" s="16" t="s">
        <v>199</v>
      </c>
      <c r="D7" s="29" t="s">
        <v>200</v>
      </c>
    </row>
    <row r="8" spans="2:5" ht="15">
      <c r="B8" s="16" t="s">
        <v>86</v>
      </c>
      <c r="D8" s="2" t="s">
        <v>192</v>
      </c>
      <c r="E8" s="5" t="s">
        <v>192</v>
      </c>
    </row>
    <row r="9" spans="2:5" ht="15">
      <c r="B9" s="16" t="s">
        <v>185</v>
      </c>
      <c r="D9" s="2" t="s">
        <v>192</v>
      </c>
      <c r="E9" s="5" t="s">
        <v>192</v>
      </c>
    </row>
    <row r="10" spans="2:5" ht="15">
      <c r="B10" s="16" t="s">
        <v>100</v>
      </c>
      <c r="D10" s="2" t="s">
        <v>192</v>
      </c>
      <c r="E10" s="5" t="s">
        <v>192</v>
      </c>
    </row>
    <row r="11" spans="2:5" ht="15">
      <c r="B11" s="16" t="s">
        <v>186</v>
      </c>
      <c r="D11" s="2" t="s">
        <v>192</v>
      </c>
      <c r="E11" s="5" t="s">
        <v>192</v>
      </c>
    </row>
    <row r="12" spans="2:6" ht="15">
      <c r="B12" s="16" t="s">
        <v>187</v>
      </c>
      <c r="D12" s="2" t="s">
        <v>192</v>
      </c>
      <c r="E12" s="5"/>
      <c r="F12" s="10" t="s">
        <v>192</v>
      </c>
    </row>
    <row r="13" spans="2:5" ht="15">
      <c r="B13" s="16" t="s">
        <v>188</v>
      </c>
      <c r="D13" s="2" t="s">
        <v>192</v>
      </c>
      <c r="E13" s="5" t="s">
        <v>192</v>
      </c>
    </row>
    <row r="14" spans="2:5" ht="15">
      <c r="B14" s="16" t="s">
        <v>189</v>
      </c>
      <c r="D14" s="2" t="s">
        <v>192</v>
      </c>
      <c r="E14" s="5"/>
    </row>
    <row r="15" spans="2:8" ht="15">
      <c r="B15" s="16" t="s">
        <v>190</v>
      </c>
      <c r="D15" s="2" t="s">
        <v>192</v>
      </c>
      <c r="E15" s="5"/>
      <c r="H15" s="2" t="s">
        <v>192</v>
      </c>
    </row>
    <row r="16" spans="2:5" ht="15">
      <c r="B16" s="16" t="s">
        <v>87</v>
      </c>
      <c r="D16" s="2" t="s">
        <v>192</v>
      </c>
      <c r="E16" s="5" t="s">
        <v>192</v>
      </c>
    </row>
    <row r="17" spans="2:5" ht="15">
      <c r="B17" s="16" t="s">
        <v>72</v>
      </c>
      <c r="D17" s="2" t="s">
        <v>192</v>
      </c>
      <c r="E17" s="5" t="s">
        <v>192</v>
      </c>
    </row>
    <row r="18" spans="2:5" ht="15">
      <c r="B18" s="16"/>
      <c r="E18" s="5"/>
    </row>
    <row r="19" spans="2:5" ht="15">
      <c r="B19" s="16"/>
      <c r="E19" s="5"/>
    </row>
    <row r="20" spans="1:5" ht="15">
      <c r="A20" s="1" t="s">
        <v>196</v>
      </c>
      <c r="B20" s="16"/>
      <c r="E20" s="5"/>
    </row>
    <row r="21" spans="2:5" ht="15">
      <c r="B21" s="27" t="s">
        <v>193</v>
      </c>
      <c r="E21" s="5"/>
    </row>
    <row r="23" ht="15">
      <c r="A23" s="27"/>
    </row>
  </sheetData>
  <mergeCells count="1">
    <mergeCell ref="D4:H4"/>
  </mergeCells>
  <printOptions horizontalCentered="1"/>
  <pageMargins left="0.75" right="0.75" top="2" bottom="1" header="1" footer="0.5"/>
  <pageSetup horizontalDpi="600" verticalDpi="600" orientation="landscape" r:id="rId1"/>
  <headerFooter alignWithMargins="0">
    <oddHeader>&amp;C&amp;14CBI/CBT InfoPak
&amp;12Indexing Scheme</oddHeader>
    <oddFooter>&amp;L&amp;8instructional media + magic, inc.&amp;C&amp;8Page &amp;P&amp;R&amp;8December 22, 1998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3" sqref="A3"/>
    </sheetView>
  </sheetViews>
  <sheetFormatPr defaultColWidth="9.140625" defaultRowHeight="12.75"/>
  <cols>
    <col min="1" max="1" width="1.7109375" style="1" customWidth="1"/>
    <col min="2" max="2" width="11.7109375" style="11" customWidth="1"/>
    <col min="3" max="3" width="14.7109375" style="3" customWidth="1"/>
    <col min="4" max="4" width="8.7109375" style="2" customWidth="1"/>
    <col min="5" max="5" width="64.7109375" style="4" customWidth="1"/>
    <col min="6" max="6" width="12.7109375" style="4" customWidth="1"/>
    <col min="7" max="7" width="8.7109375" style="9" customWidth="1"/>
    <col min="8" max="16384" width="9.140625" style="1" customWidth="1"/>
  </cols>
  <sheetData>
    <row r="1" ht="15">
      <c r="A1" s="1" t="s">
        <v>75</v>
      </c>
    </row>
    <row r="2" ht="15">
      <c r="A2" s="1" t="s">
        <v>210</v>
      </c>
    </row>
    <row r="3" ht="15">
      <c r="A3" s="1" t="s">
        <v>170</v>
      </c>
    </row>
    <row r="5" spans="2:7" ht="15">
      <c r="B5" s="2" t="s">
        <v>52</v>
      </c>
      <c r="C5" s="3" t="s">
        <v>53</v>
      </c>
      <c r="D5" s="2" t="s">
        <v>54</v>
      </c>
      <c r="E5" s="5" t="s">
        <v>55</v>
      </c>
      <c r="F5" s="5" t="s">
        <v>167</v>
      </c>
      <c r="G5" s="10" t="s">
        <v>56</v>
      </c>
    </row>
    <row r="7" spans="5:7" ht="15">
      <c r="E7" s="4" t="s">
        <v>103</v>
      </c>
      <c r="F7" s="4">
        <v>1</v>
      </c>
      <c r="G7" s="9">
        <v>1</v>
      </c>
    </row>
    <row r="8" spans="2:7" ht="15">
      <c r="B8" s="20" t="s">
        <v>145</v>
      </c>
      <c r="E8" s="4" t="s">
        <v>83</v>
      </c>
      <c r="F8" s="21">
        <f>F7+G7</f>
        <v>2</v>
      </c>
      <c r="G8" s="9">
        <v>1</v>
      </c>
    </row>
    <row r="9" spans="2:7" ht="15">
      <c r="B9" s="20" t="s">
        <v>98</v>
      </c>
      <c r="C9" s="7">
        <v>35927</v>
      </c>
      <c r="D9" s="6"/>
      <c r="E9" s="4" t="s">
        <v>99</v>
      </c>
      <c r="F9" s="21">
        <f aca="true" t="shared" si="0" ref="F9:F19">F8+G8</f>
        <v>3</v>
      </c>
      <c r="G9" s="9">
        <v>338</v>
      </c>
    </row>
    <row r="10" spans="2:7" ht="15">
      <c r="B10" s="20" t="s">
        <v>146</v>
      </c>
      <c r="C10" s="7"/>
      <c r="D10" s="6"/>
      <c r="E10" s="4" t="s">
        <v>140</v>
      </c>
      <c r="F10" s="21">
        <f t="shared" si="0"/>
        <v>341</v>
      </c>
      <c r="G10" s="9">
        <v>169</v>
      </c>
    </row>
    <row r="11" spans="2:7" ht="15">
      <c r="B11" s="20" t="s">
        <v>93</v>
      </c>
      <c r="C11" s="7" t="s">
        <v>96</v>
      </c>
      <c r="D11" s="6"/>
      <c r="E11" s="4" t="s">
        <v>95</v>
      </c>
      <c r="F11" s="21">
        <f t="shared" si="0"/>
        <v>510</v>
      </c>
      <c r="G11" s="9">
        <v>36</v>
      </c>
    </row>
    <row r="12" spans="2:7" ht="15">
      <c r="B12" s="20" t="s">
        <v>74</v>
      </c>
      <c r="C12" s="7" t="s">
        <v>71</v>
      </c>
      <c r="D12" s="6"/>
      <c r="E12" s="4" t="s">
        <v>73</v>
      </c>
      <c r="F12" s="21">
        <f t="shared" si="0"/>
        <v>546</v>
      </c>
      <c r="G12" s="9">
        <v>369</v>
      </c>
    </row>
    <row r="13" spans="2:7" ht="15">
      <c r="B13" s="20" t="s">
        <v>147</v>
      </c>
      <c r="E13" s="4" t="s">
        <v>141</v>
      </c>
      <c r="F13" s="21">
        <f t="shared" si="0"/>
        <v>915</v>
      </c>
      <c r="G13" s="9">
        <v>11</v>
      </c>
    </row>
    <row r="14" spans="2:7" ht="30">
      <c r="B14" s="20" t="s">
        <v>92</v>
      </c>
      <c r="E14" s="4" t="s">
        <v>142</v>
      </c>
      <c r="F14" s="21">
        <f t="shared" si="0"/>
        <v>926</v>
      </c>
      <c r="G14" s="9">
        <v>46</v>
      </c>
    </row>
    <row r="15" spans="2:7" ht="15">
      <c r="B15" s="20" t="s">
        <v>166</v>
      </c>
      <c r="E15" s="4" t="s">
        <v>90</v>
      </c>
      <c r="F15" s="21">
        <f t="shared" si="0"/>
        <v>972</v>
      </c>
      <c r="G15" s="9">
        <v>44</v>
      </c>
    </row>
    <row r="16" spans="2:7" ht="15">
      <c r="B16" s="20" t="s">
        <v>89</v>
      </c>
      <c r="C16" s="7">
        <v>35857</v>
      </c>
      <c r="D16" s="6"/>
      <c r="E16" s="4" t="s">
        <v>97</v>
      </c>
      <c r="F16" s="21">
        <f t="shared" si="0"/>
        <v>1016</v>
      </c>
      <c r="G16" s="9">
        <v>50</v>
      </c>
    </row>
    <row r="17" spans="2:7" ht="15">
      <c r="B17" s="20" t="s">
        <v>148</v>
      </c>
      <c r="E17" s="4" t="s">
        <v>143</v>
      </c>
      <c r="F17" s="21">
        <f t="shared" si="0"/>
        <v>1066</v>
      </c>
      <c r="G17" s="9">
        <v>173</v>
      </c>
    </row>
    <row r="18" spans="5:7" ht="15">
      <c r="E18" s="4" t="s">
        <v>144</v>
      </c>
      <c r="F18" s="21">
        <f t="shared" si="0"/>
        <v>1239</v>
      </c>
      <c r="G18" s="9">
        <v>16</v>
      </c>
    </row>
    <row r="19" spans="5:7" ht="15">
      <c r="E19" s="4" t="s">
        <v>91</v>
      </c>
      <c r="F19" s="21">
        <f t="shared" si="0"/>
        <v>1255</v>
      </c>
      <c r="G19" s="9">
        <v>20</v>
      </c>
    </row>
    <row r="20" spans="2:4" ht="15">
      <c r="B20" s="20"/>
      <c r="D20" s="6"/>
    </row>
    <row r="21" spans="2:7" ht="15">
      <c r="B21" s="20"/>
      <c r="D21" s="6"/>
      <c r="E21" s="8" t="s">
        <v>62</v>
      </c>
      <c r="F21" s="22">
        <f>F19+G19-1</f>
        <v>1274</v>
      </c>
      <c r="G21" s="9">
        <f>SUM(G7:G20)</f>
        <v>1274</v>
      </c>
    </row>
    <row r="22" spans="2:4" ht="15">
      <c r="B22" s="20"/>
      <c r="D22" s="6"/>
    </row>
    <row r="23" spans="2:4" ht="15">
      <c r="B23" s="20"/>
      <c r="D23" s="6"/>
    </row>
    <row r="24" spans="2:4" ht="15">
      <c r="B24" s="20"/>
      <c r="D24" s="6"/>
    </row>
    <row r="25" ht="15">
      <c r="B25" s="20"/>
    </row>
    <row r="27" spans="5:6" ht="15">
      <c r="E27" s="8"/>
      <c r="F27" s="8"/>
    </row>
  </sheetData>
  <printOptions horizontalCentered="1"/>
  <pageMargins left="0.75" right="0.75" top="1" bottom="1" header="0.5" footer="0.5"/>
  <pageSetup horizontalDpi="600" verticalDpi="600" orientation="landscape" r:id="rId1"/>
  <headerFooter alignWithMargins="0">
    <oddHeader>&amp;C&amp;14CBI/CBT InfoPak
&amp;12Schema</oddHeader>
    <oddFooter>&amp;L&amp;8instructional media + magic, inc.&amp;C&amp;8Page &amp;P&amp;R&amp;8December 22, 1998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D1">
      <selection activeCell="H5" sqref="H5"/>
    </sheetView>
  </sheetViews>
  <sheetFormatPr defaultColWidth="9.140625" defaultRowHeight="12.75"/>
  <cols>
    <col min="1" max="1" width="2.7109375" style="1" customWidth="1"/>
    <col min="2" max="3" width="14.7109375" style="1" customWidth="1"/>
    <col min="4" max="4" width="16.7109375" style="1" customWidth="1"/>
    <col min="5" max="5" width="2.7109375" style="1" customWidth="1"/>
    <col min="6" max="6" width="48.7109375" style="1" customWidth="1"/>
    <col min="7" max="7" width="9.140625" style="1" customWidth="1"/>
    <col min="8" max="8" width="9.140625" style="30" customWidth="1"/>
    <col min="9" max="16384" width="9.140625" style="1" customWidth="1"/>
  </cols>
  <sheetData>
    <row r="1" ht="15">
      <c r="A1" s="1" t="s">
        <v>75</v>
      </c>
    </row>
    <row r="2" ht="15">
      <c r="A2" s="1" t="s">
        <v>210</v>
      </c>
    </row>
    <row r="4" spans="2:8" s="2" customFormat="1" ht="15">
      <c r="B4" s="2" t="s">
        <v>209</v>
      </c>
      <c r="C4" s="2" t="s">
        <v>209</v>
      </c>
      <c r="D4" s="2" t="s">
        <v>52</v>
      </c>
      <c r="F4" s="2" t="s">
        <v>85</v>
      </c>
      <c r="G4" s="2" t="s">
        <v>56</v>
      </c>
      <c r="H4" s="31" t="s">
        <v>211</v>
      </c>
    </row>
    <row r="5" ht="15">
      <c r="H5" s="31" t="s">
        <v>256</v>
      </c>
    </row>
    <row r="6" spans="4:8" ht="15">
      <c r="D6" s="1" t="s">
        <v>216</v>
      </c>
      <c r="F6" s="1" t="s">
        <v>243</v>
      </c>
      <c r="G6" s="9">
        <v>6</v>
      </c>
      <c r="H6" s="30">
        <v>0.215</v>
      </c>
    </row>
    <row r="7" spans="4:8" ht="15">
      <c r="D7" s="1" t="s">
        <v>245</v>
      </c>
      <c r="G7" s="9">
        <v>17</v>
      </c>
      <c r="H7" s="30">
        <v>0.044</v>
      </c>
    </row>
    <row r="8" spans="4:8" ht="15">
      <c r="D8" s="1" t="s">
        <v>213</v>
      </c>
      <c r="G8" s="9">
        <v>17</v>
      </c>
      <c r="H8" s="30">
        <v>0.077</v>
      </c>
    </row>
    <row r="9" spans="4:8" ht="15">
      <c r="D9" s="1" t="s">
        <v>214</v>
      </c>
      <c r="G9" s="9">
        <v>13</v>
      </c>
      <c r="H9" s="30">
        <v>0.045</v>
      </c>
    </row>
    <row r="10" spans="4:8" ht="15">
      <c r="D10" s="1" t="s">
        <v>254</v>
      </c>
      <c r="G10" s="9">
        <v>13</v>
      </c>
      <c r="H10" s="30">
        <v>0.019</v>
      </c>
    </row>
    <row r="11" spans="2:8" ht="15">
      <c r="B11" s="1" t="s">
        <v>212</v>
      </c>
      <c r="C11" s="1" t="s">
        <v>253</v>
      </c>
      <c r="D11" s="1" t="s">
        <v>221</v>
      </c>
      <c r="F11" s="1" t="s">
        <v>88</v>
      </c>
      <c r="G11" s="9">
        <f>IMM!G12</f>
        <v>49</v>
      </c>
      <c r="H11" s="30">
        <v>1.178</v>
      </c>
    </row>
    <row r="12" spans="2:8" ht="15">
      <c r="B12" s="1" t="s">
        <v>212</v>
      </c>
      <c r="C12" s="1" t="s">
        <v>190</v>
      </c>
      <c r="D12" s="1" t="s">
        <v>224</v>
      </c>
      <c r="F12" s="1" t="s">
        <v>240</v>
      </c>
      <c r="G12" s="9">
        <v>794</v>
      </c>
      <c r="H12" s="30">
        <v>2.093</v>
      </c>
    </row>
    <row r="13" spans="2:8" ht="15">
      <c r="B13" s="1" t="s">
        <v>212</v>
      </c>
      <c r="C13" s="1" t="s">
        <v>255</v>
      </c>
      <c r="D13" s="1" t="s">
        <v>215</v>
      </c>
      <c r="F13" s="1" t="s">
        <v>234</v>
      </c>
      <c r="H13" s="30">
        <v>0.014</v>
      </c>
    </row>
    <row r="14" spans="2:8" ht="15">
      <c r="B14" s="1" t="s">
        <v>212</v>
      </c>
      <c r="C14" s="1" t="s">
        <v>255</v>
      </c>
      <c r="D14" s="1" t="s">
        <v>227</v>
      </c>
      <c r="F14" s="1" t="s">
        <v>234</v>
      </c>
      <c r="H14" s="30">
        <v>0.021</v>
      </c>
    </row>
    <row r="15" spans="2:8" ht="15">
      <c r="B15" s="1" t="s">
        <v>212</v>
      </c>
      <c r="C15" s="1" t="s">
        <v>255</v>
      </c>
      <c r="D15" s="1" t="s">
        <v>228</v>
      </c>
      <c r="F15" s="1" t="s">
        <v>235</v>
      </c>
      <c r="H15" s="30">
        <v>0.1</v>
      </c>
    </row>
    <row r="16" spans="2:8" ht="15">
      <c r="B16" s="1" t="s">
        <v>212</v>
      </c>
      <c r="C16" s="1" t="s">
        <v>255</v>
      </c>
      <c r="D16" s="1" t="s">
        <v>229</v>
      </c>
      <c r="F16" s="1" t="s">
        <v>236</v>
      </c>
      <c r="H16" s="30">
        <v>0.02</v>
      </c>
    </row>
    <row r="17" spans="2:8" ht="15">
      <c r="B17" s="1" t="s">
        <v>212</v>
      </c>
      <c r="C17" s="1" t="s">
        <v>255</v>
      </c>
      <c r="D17" s="1" t="s">
        <v>230</v>
      </c>
      <c r="F17" s="1" t="s">
        <v>236</v>
      </c>
      <c r="H17" s="30">
        <v>0.033</v>
      </c>
    </row>
    <row r="18" spans="2:8" ht="15">
      <c r="B18" s="1" t="s">
        <v>212</v>
      </c>
      <c r="C18" s="1" t="s">
        <v>255</v>
      </c>
      <c r="D18" s="1" t="s">
        <v>231</v>
      </c>
      <c r="F18" s="1" t="s">
        <v>237</v>
      </c>
      <c r="H18" s="30">
        <v>0.174</v>
      </c>
    </row>
    <row r="19" spans="2:8" ht="15">
      <c r="B19" s="1" t="s">
        <v>212</v>
      </c>
      <c r="C19" s="1" t="s">
        <v>255</v>
      </c>
      <c r="D19" s="1" t="s">
        <v>110</v>
      </c>
      <c r="F19" s="1" t="s">
        <v>238</v>
      </c>
      <c r="H19" s="30">
        <v>0.014</v>
      </c>
    </row>
    <row r="20" spans="2:8" ht="15">
      <c r="B20" s="1" t="s">
        <v>212</v>
      </c>
      <c r="C20" s="1" t="s">
        <v>255</v>
      </c>
      <c r="D20" s="1" t="s">
        <v>232</v>
      </c>
      <c r="F20" s="1" t="s">
        <v>238</v>
      </c>
      <c r="G20" s="9"/>
      <c r="H20" s="30">
        <v>0.016</v>
      </c>
    </row>
    <row r="21" spans="2:8" ht="15">
      <c r="B21" s="1" t="s">
        <v>212</v>
      </c>
      <c r="C21" s="1" t="s">
        <v>255</v>
      </c>
      <c r="D21" s="1" t="s">
        <v>233</v>
      </c>
      <c r="F21" s="1" t="s">
        <v>238</v>
      </c>
      <c r="H21" s="30">
        <v>0.05</v>
      </c>
    </row>
    <row r="22" spans="2:8" ht="15">
      <c r="B22" s="1" t="s">
        <v>212</v>
      </c>
      <c r="C22" s="1" t="s">
        <v>194</v>
      </c>
      <c r="D22" s="1" t="s">
        <v>217</v>
      </c>
      <c r="F22" s="1" t="s">
        <v>14</v>
      </c>
      <c r="G22" s="9">
        <f>AICC!G40</f>
        <v>1240</v>
      </c>
      <c r="H22" s="30">
        <v>6.1</v>
      </c>
    </row>
    <row r="23" spans="2:8" ht="15">
      <c r="B23" s="1" t="s">
        <v>212</v>
      </c>
      <c r="C23" s="1" t="s">
        <v>194</v>
      </c>
      <c r="D23" s="1" t="s">
        <v>218</v>
      </c>
      <c r="F23" s="1" t="s">
        <v>246</v>
      </c>
      <c r="G23" s="9">
        <f>OCLC!G14</f>
        <v>24</v>
      </c>
      <c r="H23" s="30">
        <v>0.874</v>
      </c>
    </row>
    <row r="24" spans="2:8" ht="15">
      <c r="B24" s="1" t="s">
        <v>212</v>
      </c>
      <c r="C24" s="1" t="s">
        <v>194</v>
      </c>
      <c r="D24" s="1" t="s">
        <v>219</v>
      </c>
      <c r="F24" s="1" t="s">
        <v>94</v>
      </c>
      <c r="G24" s="9">
        <f>ECMA!G10</f>
        <v>110</v>
      </c>
      <c r="H24" s="30">
        <v>0.934</v>
      </c>
    </row>
    <row r="25" spans="2:8" ht="15">
      <c r="B25" s="1" t="s">
        <v>212</v>
      </c>
      <c r="C25" s="1" t="s">
        <v>194</v>
      </c>
      <c r="D25" s="1" t="s">
        <v>220</v>
      </c>
      <c r="F25" s="1" t="s">
        <v>102</v>
      </c>
      <c r="G25" s="9">
        <f>IETF!G24</f>
        <v>508</v>
      </c>
      <c r="H25" s="30">
        <v>2.136</v>
      </c>
    </row>
    <row r="26" spans="2:8" ht="15">
      <c r="B26" s="1" t="s">
        <v>212</v>
      </c>
      <c r="C26" s="1" t="s">
        <v>194</v>
      </c>
      <c r="D26" s="1" t="s">
        <v>222</v>
      </c>
      <c r="F26" s="1" t="s">
        <v>239</v>
      </c>
      <c r="G26" s="9">
        <f>IMS!G14</f>
        <v>309</v>
      </c>
      <c r="H26" s="30">
        <v>3.796</v>
      </c>
    </row>
    <row r="27" spans="2:8" ht="15">
      <c r="B27" s="1" t="s">
        <v>212</v>
      </c>
      <c r="C27" s="1" t="s">
        <v>194</v>
      </c>
      <c r="D27" s="1" t="s">
        <v>225</v>
      </c>
      <c r="F27" s="1" t="s">
        <v>241</v>
      </c>
      <c r="G27" s="9">
        <f>SPA!G12</f>
        <v>17</v>
      </c>
      <c r="H27" s="30">
        <v>0.72</v>
      </c>
    </row>
    <row r="28" spans="2:8" ht="15">
      <c r="B28" s="1" t="s">
        <v>212</v>
      </c>
      <c r="C28" s="1" t="s">
        <v>194</v>
      </c>
      <c r="D28" s="1" t="s">
        <v>226</v>
      </c>
      <c r="F28" s="1" t="s">
        <v>242</v>
      </c>
      <c r="G28" s="9">
        <f>'W3C'!G21</f>
        <v>1274</v>
      </c>
      <c r="H28" s="30">
        <v>5.141</v>
      </c>
    </row>
    <row r="29" spans="2:8" ht="15">
      <c r="B29" s="1" t="s">
        <v>212</v>
      </c>
      <c r="D29" s="1" t="s">
        <v>223</v>
      </c>
      <c r="F29" s="1" t="s">
        <v>236</v>
      </c>
      <c r="G29" s="1">
        <v>12</v>
      </c>
      <c r="H29" s="30">
        <v>0.378</v>
      </c>
    </row>
    <row r="31" spans="6:8" ht="15">
      <c r="F31" s="18" t="s">
        <v>62</v>
      </c>
      <c r="G31" s="9">
        <f>SUM(G6:G30)</f>
        <v>4403</v>
      </c>
      <c r="H31" s="30">
        <f>SUM(H6:H30)</f>
        <v>24.192</v>
      </c>
    </row>
  </sheetData>
  <printOptions horizontalCentered="1"/>
  <pageMargins left="0.75" right="0.75" top="1.5" bottom="1" header="0.75" footer="0.5"/>
  <pageSetup horizontalDpi="600" verticalDpi="600" orientation="landscape" r:id="rId1"/>
  <headerFooter alignWithMargins="0">
    <oddHeader>&amp;C&amp;14CBI/CBT InfoPak&amp;10
&amp;12Control Report</oddHeader>
    <oddFooter>&amp;L&amp;8instructional media + magic, inc.&amp;C&amp;8Page &amp;P&amp;R&amp;8December 22, 1998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17" sqref="D17"/>
    </sheetView>
  </sheetViews>
  <sheetFormatPr defaultColWidth="9.140625" defaultRowHeight="12.75"/>
  <cols>
    <col min="1" max="1" width="1.7109375" style="1" customWidth="1"/>
    <col min="2" max="2" width="10.7109375" style="2" customWidth="1"/>
    <col min="3" max="3" width="12.7109375" style="3" customWidth="1"/>
    <col min="4" max="4" width="8.7109375" style="2" customWidth="1"/>
    <col min="5" max="5" width="64.7109375" style="4" customWidth="1"/>
    <col min="6" max="6" width="14.7109375" style="9" customWidth="1"/>
    <col min="7" max="7" width="8.7109375" style="9" customWidth="1"/>
    <col min="8" max="16384" width="9.140625" style="1" customWidth="1"/>
  </cols>
  <sheetData>
    <row r="1" ht="15">
      <c r="A1" s="1" t="s">
        <v>75</v>
      </c>
    </row>
    <row r="2" spans="1:3" ht="15">
      <c r="A2" s="1" t="s">
        <v>15</v>
      </c>
      <c r="C2" s="7" t="s">
        <v>201</v>
      </c>
    </row>
    <row r="3" ht="15">
      <c r="A3" s="1" t="s">
        <v>78</v>
      </c>
    </row>
    <row r="5" spans="2:7" ht="15">
      <c r="B5" s="2" t="s">
        <v>52</v>
      </c>
      <c r="C5" s="3" t="s">
        <v>53</v>
      </c>
      <c r="D5" s="2" t="s">
        <v>54</v>
      </c>
      <c r="E5" s="5" t="s">
        <v>55</v>
      </c>
      <c r="F5" s="10" t="s">
        <v>184</v>
      </c>
      <c r="G5" s="10" t="s">
        <v>56</v>
      </c>
    </row>
    <row r="7" spans="5:7" ht="15">
      <c r="E7" s="4" t="s">
        <v>79</v>
      </c>
      <c r="F7" s="9">
        <v>1</v>
      </c>
      <c r="G7" s="9">
        <v>1</v>
      </c>
    </row>
    <row r="8" spans="4:7" ht="15">
      <c r="D8" s="6"/>
      <c r="E8" s="4" t="s">
        <v>80</v>
      </c>
      <c r="F8" s="9">
        <f>F7+G7</f>
        <v>2</v>
      </c>
      <c r="G8" s="9">
        <v>1</v>
      </c>
    </row>
    <row r="9" spans="4:7" ht="15">
      <c r="D9" s="6"/>
      <c r="E9" s="4" t="s">
        <v>81</v>
      </c>
      <c r="F9" s="9">
        <f>F8+G8</f>
        <v>3</v>
      </c>
      <c r="G9" s="9">
        <v>1</v>
      </c>
    </row>
    <row r="10" spans="4:7" ht="15">
      <c r="D10" s="6"/>
      <c r="E10" s="4" t="s">
        <v>82</v>
      </c>
      <c r="F10" s="9">
        <f>F9+G9</f>
        <v>4</v>
      </c>
      <c r="G10" s="9">
        <v>1</v>
      </c>
    </row>
    <row r="11" spans="4:7" ht="15">
      <c r="D11" s="6"/>
      <c r="E11" s="4" t="s">
        <v>83</v>
      </c>
      <c r="F11" s="9">
        <f>F10+G10</f>
        <v>5</v>
      </c>
      <c r="G11" s="9">
        <v>1</v>
      </c>
    </row>
    <row r="12" spans="4:7" ht="15">
      <c r="D12" s="6"/>
      <c r="E12" s="4" t="s">
        <v>84</v>
      </c>
      <c r="F12" s="9">
        <f>F11+G11</f>
        <v>6</v>
      </c>
      <c r="G12" s="9">
        <v>1</v>
      </c>
    </row>
    <row r="13" ht="15">
      <c r="D13" s="6"/>
    </row>
    <row r="15" spans="5:7" ht="15">
      <c r="E15" s="8" t="s">
        <v>62</v>
      </c>
      <c r="F15" s="9">
        <f>F12+G12-1</f>
        <v>6</v>
      </c>
      <c r="G15" s="9">
        <f>G12+F12-1</f>
        <v>6</v>
      </c>
    </row>
  </sheetData>
  <printOptions horizontalCentered="1"/>
  <pageMargins left="0.75" right="0.75" top="1.5" bottom="1" header="0.75" footer="0.5"/>
  <pageSetup horizontalDpi="600" verticalDpi="600" orientation="landscape" r:id="rId1"/>
  <headerFooter alignWithMargins="0">
    <oddHeader>&amp;C&amp;14CBI/CBT InfoPak
&amp;12Schema</oddHeader>
    <oddFooter>&amp;L&amp;8instructional media + magic, inc.&amp;C&amp;8Page &amp;P&amp;R&amp;8December 22, 1998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D21">
      <selection activeCell="G40" sqref="G40"/>
    </sheetView>
  </sheetViews>
  <sheetFormatPr defaultColWidth="9.140625" defaultRowHeight="12.75"/>
  <cols>
    <col min="1" max="1" width="1.7109375" style="1" customWidth="1"/>
    <col min="2" max="2" width="10.7109375" style="2" customWidth="1"/>
    <col min="3" max="3" width="16.7109375" style="3" customWidth="1"/>
    <col min="4" max="4" width="8.7109375" style="2" customWidth="1"/>
    <col min="5" max="5" width="62.7109375" style="4" customWidth="1"/>
    <col min="6" max="6" width="12.7109375" style="9" customWidth="1"/>
    <col min="7" max="7" width="8.7109375" style="9" customWidth="1"/>
    <col min="8" max="16384" width="9.140625" style="1" customWidth="1"/>
  </cols>
  <sheetData>
    <row r="1" ht="15">
      <c r="A1" s="1" t="s">
        <v>75</v>
      </c>
    </row>
    <row r="2" spans="1:3" ht="15">
      <c r="A2" s="1" t="s">
        <v>15</v>
      </c>
      <c r="C2" s="7" t="s">
        <v>197</v>
      </c>
    </row>
    <row r="3" ht="15">
      <c r="A3" s="1" t="s">
        <v>14</v>
      </c>
    </row>
    <row r="5" spans="2:7" ht="15">
      <c r="B5" s="2" t="s">
        <v>52</v>
      </c>
      <c r="C5" s="3" t="s">
        <v>53</v>
      </c>
      <c r="D5" s="2" t="s">
        <v>54</v>
      </c>
      <c r="E5" s="5" t="s">
        <v>55</v>
      </c>
      <c r="F5" s="10" t="s">
        <v>203</v>
      </c>
      <c r="G5" s="10" t="s">
        <v>56</v>
      </c>
    </row>
    <row r="7" spans="5:7" ht="15">
      <c r="E7" s="4" t="s">
        <v>55</v>
      </c>
      <c r="F7" s="9">
        <v>1</v>
      </c>
      <c r="G7" s="9">
        <v>1</v>
      </c>
    </row>
    <row r="8" spans="2:7" ht="15">
      <c r="B8" s="2" t="s">
        <v>0</v>
      </c>
      <c r="C8" s="3">
        <v>34608</v>
      </c>
      <c r="D8" s="6" t="s">
        <v>9</v>
      </c>
      <c r="E8" s="4" t="s">
        <v>16</v>
      </c>
      <c r="F8" s="9">
        <f>F7+G7</f>
        <v>2</v>
      </c>
      <c r="G8" s="9">
        <v>5</v>
      </c>
    </row>
    <row r="9" spans="2:7" ht="15">
      <c r="B9" s="2" t="s">
        <v>1</v>
      </c>
      <c r="C9" s="3">
        <v>35527</v>
      </c>
      <c r="D9" s="6" t="s">
        <v>10</v>
      </c>
      <c r="E9" s="4" t="s">
        <v>17</v>
      </c>
      <c r="F9" s="9">
        <f aca="true" t="shared" si="0" ref="F9:F38">F8+G8</f>
        <v>7</v>
      </c>
      <c r="G9" s="9">
        <v>5</v>
      </c>
    </row>
    <row r="10" spans="2:7" ht="15">
      <c r="B10" s="2" t="s">
        <v>2</v>
      </c>
      <c r="C10" s="3">
        <v>35439</v>
      </c>
      <c r="D10" s="6" t="s">
        <v>11</v>
      </c>
      <c r="E10" s="4" t="s">
        <v>18</v>
      </c>
      <c r="F10" s="9">
        <f t="shared" si="0"/>
        <v>12</v>
      </c>
      <c r="G10" s="9">
        <v>4</v>
      </c>
    </row>
    <row r="11" spans="2:7" ht="15">
      <c r="B11" s="2" t="s">
        <v>3</v>
      </c>
      <c r="C11" s="3">
        <v>35151</v>
      </c>
      <c r="D11" s="6" t="s">
        <v>12</v>
      </c>
      <c r="E11" s="4" t="s">
        <v>19</v>
      </c>
      <c r="F11" s="9">
        <f t="shared" si="0"/>
        <v>16</v>
      </c>
      <c r="G11" s="9">
        <v>6</v>
      </c>
    </row>
    <row r="12" spans="2:7" ht="15">
      <c r="B12" s="2" t="s">
        <v>4</v>
      </c>
      <c r="C12" s="3">
        <v>33919</v>
      </c>
      <c r="D12" s="6" t="s">
        <v>9</v>
      </c>
      <c r="E12" s="4" t="s">
        <v>20</v>
      </c>
      <c r="F12" s="9">
        <f t="shared" si="0"/>
        <v>22</v>
      </c>
      <c r="G12" s="9">
        <v>4</v>
      </c>
    </row>
    <row r="13" spans="2:7" ht="15">
      <c r="B13" s="2" t="s">
        <v>5</v>
      </c>
      <c r="C13" s="3">
        <v>35462</v>
      </c>
      <c r="D13" s="6" t="s">
        <v>13</v>
      </c>
      <c r="E13" s="4" t="s">
        <v>21</v>
      </c>
      <c r="F13" s="9">
        <f t="shared" si="0"/>
        <v>26</v>
      </c>
      <c r="G13" s="9">
        <v>5</v>
      </c>
    </row>
    <row r="14" spans="2:7" ht="15">
      <c r="B14" s="2" t="s">
        <v>6</v>
      </c>
      <c r="C14" s="3">
        <v>34940</v>
      </c>
      <c r="D14" s="6" t="s">
        <v>9</v>
      </c>
      <c r="E14" s="4" t="s">
        <v>22</v>
      </c>
      <c r="F14" s="9">
        <f t="shared" si="0"/>
        <v>31</v>
      </c>
      <c r="G14" s="9">
        <v>3</v>
      </c>
    </row>
    <row r="15" spans="2:7" ht="15">
      <c r="B15" s="2" t="s">
        <v>7</v>
      </c>
      <c r="C15" s="3">
        <v>34940</v>
      </c>
      <c r="D15" s="6" t="s">
        <v>9</v>
      </c>
      <c r="E15" s="4" t="s">
        <v>23</v>
      </c>
      <c r="F15" s="9">
        <f t="shared" si="0"/>
        <v>34</v>
      </c>
      <c r="G15" s="9">
        <v>3</v>
      </c>
    </row>
    <row r="16" spans="2:7" ht="15">
      <c r="B16" s="2" t="s">
        <v>8</v>
      </c>
      <c r="C16" s="3">
        <v>35229</v>
      </c>
      <c r="D16" s="6" t="s">
        <v>9</v>
      </c>
      <c r="E16" s="4" t="s">
        <v>24</v>
      </c>
      <c r="F16" s="9">
        <f t="shared" si="0"/>
        <v>37</v>
      </c>
      <c r="G16" s="9">
        <v>4</v>
      </c>
    </row>
    <row r="17" spans="2:7" ht="15">
      <c r="B17" s="2" t="s">
        <v>25</v>
      </c>
      <c r="C17" s="3">
        <v>33681</v>
      </c>
      <c r="E17" s="4" t="s">
        <v>27</v>
      </c>
      <c r="F17" s="9">
        <f t="shared" si="0"/>
        <v>41</v>
      </c>
      <c r="G17" s="9">
        <v>23</v>
      </c>
    </row>
    <row r="18" spans="2:7" ht="15">
      <c r="B18" s="2" t="s">
        <v>26</v>
      </c>
      <c r="C18" s="3">
        <v>33390</v>
      </c>
      <c r="D18" s="2" t="s">
        <v>58</v>
      </c>
      <c r="E18" s="4" t="s">
        <v>28</v>
      </c>
      <c r="F18" s="9">
        <f t="shared" si="0"/>
        <v>64</v>
      </c>
      <c r="G18" s="9">
        <v>93</v>
      </c>
    </row>
    <row r="19" spans="2:7" ht="15">
      <c r="B19" s="2" t="s">
        <v>29</v>
      </c>
      <c r="C19" s="3">
        <v>33942</v>
      </c>
      <c r="E19" s="4" t="s">
        <v>41</v>
      </c>
      <c r="F19" s="9">
        <f t="shared" si="0"/>
        <v>157</v>
      </c>
      <c r="G19" s="9">
        <v>21</v>
      </c>
    </row>
    <row r="20" spans="2:7" ht="15">
      <c r="B20" s="2" t="s">
        <v>30</v>
      </c>
      <c r="C20" s="3">
        <v>35964</v>
      </c>
      <c r="D20" s="6">
        <v>2.1</v>
      </c>
      <c r="E20" s="4" t="s">
        <v>42</v>
      </c>
      <c r="F20" s="9">
        <f t="shared" si="0"/>
        <v>178</v>
      </c>
      <c r="G20" s="9">
        <v>310</v>
      </c>
    </row>
    <row r="21" spans="2:7" ht="15">
      <c r="B21" s="2" t="s">
        <v>149</v>
      </c>
      <c r="C21" s="3">
        <v>36005</v>
      </c>
      <c r="D21" s="2" t="s">
        <v>154</v>
      </c>
      <c r="E21" s="4" t="s">
        <v>157</v>
      </c>
      <c r="F21" s="9">
        <f t="shared" si="0"/>
        <v>488</v>
      </c>
      <c r="G21" s="9">
        <v>118</v>
      </c>
    </row>
    <row r="22" spans="2:7" ht="15">
      <c r="B22" s="2" t="s">
        <v>150</v>
      </c>
      <c r="C22" s="3">
        <v>35970</v>
      </c>
      <c r="D22" s="6"/>
      <c r="E22" s="4" t="s">
        <v>158</v>
      </c>
      <c r="F22" s="9">
        <f t="shared" si="0"/>
        <v>606</v>
      </c>
      <c r="G22" s="9">
        <v>15</v>
      </c>
    </row>
    <row r="23" spans="2:7" ht="15">
      <c r="B23" s="2" t="s">
        <v>151</v>
      </c>
      <c r="C23" s="3">
        <v>35982</v>
      </c>
      <c r="D23" s="6"/>
      <c r="E23" s="4" t="s">
        <v>159</v>
      </c>
      <c r="F23" s="9">
        <f t="shared" si="0"/>
        <v>621</v>
      </c>
      <c r="G23" s="9">
        <v>26</v>
      </c>
    </row>
    <row r="24" spans="2:7" ht="30">
      <c r="B24" s="2" t="s">
        <v>153</v>
      </c>
      <c r="C24" s="3">
        <v>35970</v>
      </c>
      <c r="D24" s="6"/>
      <c r="E24" s="4" t="s">
        <v>161</v>
      </c>
      <c r="F24" s="9">
        <f t="shared" si="0"/>
        <v>647</v>
      </c>
      <c r="G24" s="9">
        <v>20</v>
      </c>
    </row>
    <row r="25" spans="2:7" ht="15">
      <c r="B25" s="2" t="s">
        <v>152</v>
      </c>
      <c r="C25" s="3">
        <v>35978</v>
      </c>
      <c r="D25" s="6"/>
      <c r="E25" s="4" t="s">
        <v>160</v>
      </c>
      <c r="F25" s="9">
        <f t="shared" si="0"/>
        <v>667</v>
      </c>
      <c r="G25" s="9">
        <v>15</v>
      </c>
    </row>
    <row r="26" spans="2:7" ht="15">
      <c r="B26" s="2" t="s">
        <v>31</v>
      </c>
      <c r="C26" s="3">
        <v>33858</v>
      </c>
      <c r="E26" s="4" t="s">
        <v>43</v>
      </c>
      <c r="F26" s="9">
        <f t="shared" si="0"/>
        <v>682</v>
      </c>
      <c r="G26" s="9">
        <v>54</v>
      </c>
    </row>
    <row r="27" spans="2:7" ht="15">
      <c r="B27" s="2" t="s">
        <v>32</v>
      </c>
      <c r="C27" s="7" t="s">
        <v>59</v>
      </c>
      <c r="D27" s="6" t="s">
        <v>11</v>
      </c>
      <c r="E27" s="4" t="s">
        <v>44</v>
      </c>
      <c r="F27" s="9">
        <f t="shared" si="0"/>
        <v>736</v>
      </c>
      <c r="G27" s="9">
        <v>125</v>
      </c>
    </row>
    <row r="28" spans="2:7" ht="15">
      <c r="B28" s="2" t="s">
        <v>33</v>
      </c>
      <c r="C28" s="7" t="s">
        <v>60</v>
      </c>
      <c r="E28" s="4" t="s">
        <v>45</v>
      </c>
      <c r="F28" s="9">
        <f t="shared" si="0"/>
        <v>861</v>
      </c>
      <c r="G28" s="9">
        <v>15</v>
      </c>
    </row>
    <row r="29" spans="2:7" ht="15">
      <c r="B29" s="2" t="s">
        <v>34</v>
      </c>
      <c r="C29" s="3">
        <v>35003</v>
      </c>
      <c r="E29" s="4" t="s">
        <v>46</v>
      </c>
      <c r="F29" s="9">
        <f t="shared" si="0"/>
        <v>876</v>
      </c>
      <c r="G29" s="9">
        <v>41</v>
      </c>
    </row>
    <row r="30" spans="2:7" ht="15">
      <c r="B30" s="2" t="s">
        <v>35</v>
      </c>
      <c r="C30" s="3">
        <v>35963</v>
      </c>
      <c r="E30" s="4" t="s">
        <v>47</v>
      </c>
      <c r="F30" s="9">
        <f t="shared" si="0"/>
        <v>917</v>
      </c>
      <c r="G30" s="9">
        <v>10</v>
      </c>
    </row>
    <row r="31" spans="2:7" ht="15">
      <c r="B31" s="2" t="s">
        <v>63</v>
      </c>
      <c r="C31" s="3">
        <v>35605</v>
      </c>
      <c r="E31" s="4" t="s">
        <v>163</v>
      </c>
      <c r="F31" s="9">
        <f t="shared" si="0"/>
        <v>927</v>
      </c>
      <c r="G31" s="9">
        <v>48</v>
      </c>
    </row>
    <row r="32" spans="2:7" ht="15">
      <c r="B32" s="2" t="s">
        <v>155</v>
      </c>
      <c r="C32" s="3">
        <v>35919</v>
      </c>
      <c r="E32" s="4" t="s">
        <v>162</v>
      </c>
      <c r="F32" s="9">
        <f t="shared" si="0"/>
        <v>975</v>
      </c>
      <c r="G32" s="9">
        <v>34</v>
      </c>
    </row>
    <row r="33" spans="2:7" ht="15">
      <c r="B33" s="2" t="s">
        <v>36</v>
      </c>
      <c r="C33" s="3">
        <v>34502</v>
      </c>
      <c r="E33" s="4" t="s">
        <v>48</v>
      </c>
      <c r="F33" s="9">
        <f t="shared" si="0"/>
        <v>1009</v>
      </c>
      <c r="G33" s="9">
        <v>12</v>
      </c>
    </row>
    <row r="34" spans="2:7" ht="15">
      <c r="B34" s="2" t="s">
        <v>37</v>
      </c>
      <c r="C34" s="3">
        <v>34505</v>
      </c>
      <c r="E34" s="4" t="s">
        <v>49</v>
      </c>
      <c r="F34" s="9">
        <f t="shared" si="0"/>
        <v>1021</v>
      </c>
      <c r="G34" s="9">
        <v>6</v>
      </c>
    </row>
    <row r="35" spans="2:7" ht="15">
      <c r="B35" s="2" t="s">
        <v>51</v>
      </c>
      <c r="C35" s="3">
        <v>34838</v>
      </c>
      <c r="E35" s="4" t="s">
        <v>39</v>
      </c>
      <c r="F35" s="9">
        <f t="shared" si="0"/>
        <v>1027</v>
      </c>
      <c r="G35" s="9">
        <v>113</v>
      </c>
    </row>
    <row r="36" spans="2:7" ht="15">
      <c r="B36" s="2" t="s">
        <v>38</v>
      </c>
      <c r="C36" s="3">
        <v>34794</v>
      </c>
      <c r="E36" s="4" t="s">
        <v>50</v>
      </c>
      <c r="F36" s="9">
        <f t="shared" si="0"/>
        <v>1140</v>
      </c>
      <c r="G36" s="9">
        <v>31</v>
      </c>
    </row>
    <row r="37" spans="2:7" ht="15">
      <c r="B37" s="2" t="s">
        <v>156</v>
      </c>
      <c r="C37" s="3">
        <v>35943</v>
      </c>
      <c r="E37" s="4" t="s">
        <v>164</v>
      </c>
      <c r="F37" s="9">
        <f t="shared" si="0"/>
        <v>1171</v>
      </c>
      <c r="G37" s="9">
        <v>65</v>
      </c>
    </row>
    <row r="38" spans="2:7" ht="15">
      <c r="B38" s="2" t="s">
        <v>165</v>
      </c>
      <c r="C38" s="3">
        <v>35963</v>
      </c>
      <c r="D38" s="2" t="s">
        <v>61</v>
      </c>
      <c r="E38" s="4" t="s">
        <v>40</v>
      </c>
      <c r="F38" s="9">
        <f t="shared" si="0"/>
        <v>1236</v>
      </c>
      <c r="G38" s="9">
        <v>5</v>
      </c>
    </row>
    <row r="39" ht="15">
      <c r="F39" s="14"/>
    </row>
    <row r="40" spans="4:7" ht="15">
      <c r="D40" s="2" t="s">
        <v>62</v>
      </c>
      <c r="E40" s="8" t="s">
        <v>62</v>
      </c>
      <c r="F40" s="14">
        <f>F38+G38-1</f>
        <v>1240</v>
      </c>
      <c r="G40" s="9">
        <f>SUM(G7:G38)</f>
        <v>1240</v>
      </c>
    </row>
  </sheetData>
  <printOptions horizontalCentered="1"/>
  <pageMargins left="0.75" right="0.75" top="1.5" bottom="1" header="0.75" footer="0.5"/>
  <pageSetup horizontalDpi="600" verticalDpi="600" orientation="landscape" r:id="rId1"/>
  <headerFooter alignWithMargins="0">
    <oddHeader>&amp;C&amp;14CBI/CBT InfoPak
&amp;12Schema</oddHeader>
    <oddFooter>&amp;L&amp;8instructional media + magic, inc.&amp;C&amp;8Page &amp;P&amp;R&amp;8December 22, 1998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C1">
      <selection activeCell="G10" sqref="G10"/>
    </sheetView>
  </sheetViews>
  <sheetFormatPr defaultColWidth="9.140625" defaultRowHeight="12.75"/>
  <cols>
    <col min="1" max="1" width="1.7109375" style="1" customWidth="1"/>
    <col min="2" max="2" width="10.7109375" style="2" customWidth="1"/>
    <col min="3" max="3" width="12.7109375" style="3" customWidth="1"/>
    <col min="4" max="4" width="8.7109375" style="2" customWidth="1"/>
    <col min="5" max="5" width="64.7109375" style="4" customWidth="1"/>
    <col min="6" max="6" width="12.7109375" style="9" customWidth="1"/>
    <col min="7" max="7" width="8.7109375" style="9" customWidth="1"/>
    <col min="8" max="16384" width="9.140625" style="1" customWidth="1"/>
  </cols>
  <sheetData>
    <row r="1" ht="15">
      <c r="A1" s="1" t="s">
        <v>75</v>
      </c>
    </row>
    <row r="2" spans="1:3" ht="15">
      <c r="A2" s="1" t="s">
        <v>15</v>
      </c>
      <c r="C2" s="7" t="s">
        <v>204</v>
      </c>
    </row>
    <row r="3" ht="15">
      <c r="A3" s="1" t="s">
        <v>100</v>
      </c>
    </row>
    <row r="5" spans="2:7" ht="15">
      <c r="B5" s="2" t="s">
        <v>52</v>
      </c>
      <c r="C5" s="3" t="s">
        <v>53</v>
      </c>
      <c r="D5" s="2" t="s">
        <v>54</v>
      </c>
      <c r="E5" s="5" t="s">
        <v>55</v>
      </c>
      <c r="F5" s="10" t="s">
        <v>202</v>
      </c>
      <c r="G5" s="10" t="s">
        <v>56</v>
      </c>
    </row>
    <row r="7" spans="5:7" ht="15">
      <c r="E7" s="4" t="s">
        <v>55</v>
      </c>
      <c r="F7" s="9">
        <v>1</v>
      </c>
      <c r="G7" s="9">
        <v>1</v>
      </c>
    </row>
    <row r="8" spans="2:7" s="15" customFormat="1" ht="30">
      <c r="B8" s="11" t="s">
        <v>100</v>
      </c>
      <c r="C8" s="23" t="s">
        <v>168</v>
      </c>
      <c r="D8" s="17">
        <v>2</v>
      </c>
      <c r="E8" s="13" t="s">
        <v>101</v>
      </c>
      <c r="F8" s="14">
        <f>F7+G7</f>
        <v>2</v>
      </c>
      <c r="G8" s="14">
        <v>109</v>
      </c>
    </row>
    <row r="9" ht="15">
      <c r="D9" s="6"/>
    </row>
    <row r="10" spans="5:7" ht="15">
      <c r="E10" s="8" t="s">
        <v>62</v>
      </c>
      <c r="F10" s="9">
        <f>F8+G8-1</f>
        <v>110</v>
      </c>
      <c r="G10" s="9">
        <f>G8+F8-1</f>
        <v>110</v>
      </c>
    </row>
  </sheetData>
  <printOptions horizontalCentered="1"/>
  <pageMargins left="0.75" right="0.75" top="1.5" bottom="1" header="0.75" footer="0.5"/>
  <pageSetup horizontalDpi="600" verticalDpi="600" orientation="landscape" r:id="rId1"/>
  <headerFooter alignWithMargins="0">
    <oddHeader>&amp;C&amp;14CBI/CBT InfoPak
&amp;12Schema</oddHeader>
    <oddFooter>&amp;L&amp;8instructional media + magic, inc.&amp;C&amp;8Page &amp;P&amp;R&amp;8December 22, 1998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8">
      <selection activeCell="A27" sqref="A1:G27"/>
    </sheetView>
  </sheetViews>
  <sheetFormatPr defaultColWidth="9.140625" defaultRowHeight="12.75"/>
  <cols>
    <col min="1" max="1" width="1.7109375" style="1" customWidth="1"/>
    <col min="2" max="2" width="10.7109375" style="2" customWidth="1"/>
    <col min="3" max="3" width="12.7109375" style="3" customWidth="1"/>
    <col min="4" max="4" width="8.7109375" style="2" customWidth="1"/>
    <col min="5" max="5" width="64.7109375" style="4" customWidth="1"/>
    <col min="6" max="6" width="12.7109375" style="9" customWidth="1"/>
    <col min="7" max="7" width="8.7109375" style="9" customWidth="1"/>
    <col min="8" max="16384" width="9.140625" style="1" customWidth="1"/>
  </cols>
  <sheetData>
    <row r="1" spans="1:3" ht="15">
      <c r="A1" s="1" t="s">
        <v>15</v>
      </c>
      <c r="C1" s="7" t="s">
        <v>204</v>
      </c>
    </row>
    <row r="2" ht="15">
      <c r="A2" s="1" t="s">
        <v>111</v>
      </c>
    </row>
    <row r="4" spans="2:7" ht="15">
      <c r="B4" s="2" t="s">
        <v>52</v>
      </c>
      <c r="C4" s="3" t="s">
        <v>53</v>
      </c>
      <c r="D4" s="2" t="s">
        <v>54</v>
      </c>
      <c r="E4" s="5" t="s">
        <v>55</v>
      </c>
      <c r="F4" s="10" t="s">
        <v>167</v>
      </c>
      <c r="G4" s="10" t="s">
        <v>56</v>
      </c>
    </row>
    <row r="6" spans="5:7" ht="15">
      <c r="E6" s="4" t="s">
        <v>55</v>
      </c>
      <c r="F6" s="9">
        <v>1</v>
      </c>
      <c r="G6" s="9">
        <v>1</v>
      </c>
    </row>
    <row r="7" spans="2:7" s="15" customFormat="1" ht="15">
      <c r="B7" s="11" t="s">
        <v>112</v>
      </c>
      <c r="C7" s="19" t="s">
        <v>174</v>
      </c>
      <c r="D7" s="19"/>
      <c r="E7" s="13" t="s">
        <v>113</v>
      </c>
      <c r="F7" s="14">
        <f>F6+G6</f>
        <v>2</v>
      </c>
      <c r="G7" s="14">
        <v>23</v>
      </c>
    </row>
    <row r="8" spans="2:7" s="15" customFormat="1" ht="15">
      <c r="B8" s="11" t="s">
        <v>120</v>
      </c>
      <c r="C8" s="19" t="s">
        <v>68</v>
      </c>
      <c r="D8" s="19"/>
      <c r="E8" s="13" t="s">
        <v>114</v>
      </c>
      <c r="F8" s="14">
        <f aca="true" t="shared" si="0" ref="F8:F22">F7+G7</f>
        <v>25</v>
      </c>
      <c r="G8" s="14">
        <v>65</v>
      </c>
    </row>
    <row r="9" spans="2:7" s="15" customFormat="1" ht="15">
      <c r="B9" s="11" t="s">
        <v>121</v>
      </c>
      <c r="C9" s="19" t="s">
        <v>175</v>
      </c>
      <c r="D9" s="24"/>
      <c r="E9" s="13" t="s">
        <v>115</v>
      </c>
      <c r="F9" s="14">
        <f t="shared" si="0"/>
        <v>90</v>
      </c>
      <c r="G9" s="14">
        <v>29</v>
      </c>
    </row>
    <row r="10" spans="2:7" s="15" customFormat="1" ht="30">
      <c r="B10" s="11" t="s">
        <v>122</v>
      </c>
      <c r="C10" s="19" t="s">
        <v>176</v>
      </c>
      <c r="D10" s="24"/>
      <c r="E10" s="13" t="s">
        <v>117</v>
      </c>
      <c r="F10" s="14">
        <f t="shared" si="0"/>
        <v>119</v>
      </c>
      <c r="G10" s="14">
        <v>8</v>
      </c>
    </row>
    <row r="11" spans="2:7" s="15" customFormat="1" ht="15">
      <c r="B11" s="11" t="s">
        <v>123</v>
      </c>
      <c r="C11" s="19" t="s">
        <v>176</v>
      </c>
      <c r="D11" s="24"/>
      <c r="E11" s="13" t="s">
        <v>116</v>
      </c>
      <c r="F11" s="14">
        <f t="shared" si="0"/>
        <v>127</v>
      </c>
      <c r="G11" s="14">
        <v>7</v>
      </c>
    </row>
    <row r="12" spans="2:7" s="15" customFormat="1" ht="15">
      <c r="B12" s="11" t="s">
        <v>119</v>
      </c>
      <c r="C12" s="19" t="s">
        <v>176</v>
      </c>
      <c r="D12" s="24"/>
      <c r="E12" s="13" t="s">
        <v>118</v>
      </c>
      <c r="F12" s="14">
        <f t="shared" si="0"/>
        <v>134</v>
      </c>
      <c r="G12" s="14">
        <v>25</v>
      </c>
    </row>
    <row r="13" spans="2:7" s="15" customFormat="1" ht="15">
      <c r="B13" s="11" t="s">
        <v>171</v>
      </c>
      <c r="C13" s="24"/>
      <c r="D13" s="24"/>
      <c r="E13" s="13" t="s">
        <v>172</v>
      </c>
      <c r="F13" s="14">
        <f t="shared" si="0"/>
        <v>159</v>
      </c>
      <c r="G13" s="14">
        <v>7</v>
      </c>
    </row>
    <row r="14" spans="2:7" s="15" customFormat="1" ht="15">
      <c r="B14" s="11" t="s">
        <v>124</v>
      </c>
      <c r="C14" s="19" t="s">
        <v>177</v>
      </c>
      <c r="D14" s="24"/>
      <c r="E14" s="13" t="s">
        <v>125</v>
      </c>
      <c r="F14" s="14">
        <f t="shared" si="0"/>
        <v>166</v>
      </c>
      <c r="G14" s="14">
        <v>15</v>
      </c>
    </row>
    <row r="15" spans="2:7" s="15" customFormat="1" ht="15">
      <c r="B15" s="11" t="s">
        <v>127</v>
      </c>
      <c r="C15" s="19" t="s">
        <v>177</v>
      </c>
      <c r="D15" s="24"/>
      <c r="E15" s="13" t="s">
        <v>126</v>
      </c>
      <c r="F15" s="14">
        <f t="shared" si="0"/>
        <v>181</v>
      </c>
      <c r="G15" s="14">
        <v>16</v>
      </c>
    </row>
    <row r="16" spans="2:7" s="15" customFormat="1" ht="15">
      <c r="B16" s="11" t="s">
        <v>129</v>
      </c>
      <c r="C16" s="19" t="s">
        <v>178</v>
      </c>
      <c r="D16" s="24"/>
      <c r="E16" s="13" t="s">
        <v>128</v>
      </c>
      <c r="F16" s="14">
        <f t="shared" si="0"/>
        <v>197</v>
      </c>
      <c r="G16" s="14">
        <v>60</v>
      </c>
    </row>
    <row r="17" spans="2:7" s="15" customFormat="1" ht="30">
      <c r="B17" s="11" t="s">
        <v>131</v>
      </c>
      <c r="C17" s="19" t="s">
        <v>179</v>
      </c>
      <c r="D17" s="24"/>
      <c r="E17" s="25" t="s">
        <v>130</v>
      </c>
      <c r="F17" s="14">
        <f t="shared" si="0"/>
        <v>257</v>
      </c>
      <c r="G17" s="14">
        <v>44</v>
      </c>
    </row>
    <row r="18" spans="2:7" s="15" customFormat="1" ht="15">
      <c r="B18" s="11" t="s">
        <v>133</v>
      </c>
      <c r="C18" s="19" t="s">
        <v>179</v>
      </c>
      <c r="D18" s="24"/>
      <c r="E18" s="25" t="s">
        <v>132</v>
      </c>
      <c r="F18" s="14">
        <f t="shared" si="0"/>
        <v>301</v>
      </c>
      <c r="G18" s="14">
        <v>7</v>
      </c>
    </row>
    <row r="19" spans="2:7" s="15" customFormat="1" ht="15">
      <c r="B19" s="11" t="s">
        <v>134</v>
      </c>
      <c r="C19" s="19" t="s">
        <v>180</v>
      </c>
      <c r="D19" s="24"/>
      <c r="E19" s="25" t="s">
        <v>135</v>
      </c>
      <c r="F19" s="14">
        <f t="shared" si="0"/>
        <v>308</v>
      </c>
      <c r="G19" s="14">
        <v>102</v>
      </c>
    </row>
    <row r="20" spans="2:7" s="15" customFormat="1" ht="15">
      <c r="B20" s="11" t="s">
        <v>137</v>
      </c>
      <c r="C20" s="19" t="s">
        <v>181</v>
      </c>
      <c r="D20" s="24"/>
      <c r="E20" s="25" t="s">
        <v>136</v>
      </c>
      <c r="F20" s="14">
        <f t="shared" si="0"/>
        <v>410</v>
      </c>
      <c r="G20" s="14">
        <v>8</v>
      </c>
    </row>
    <row r="21" spans="2:7" s="15" customFormat="1" ht="15">
      <c r="B21" s="11" t="s">
        <v>139</v>
      </c>
      <c r="C21" s="19" t="s">
        <v>182</v>
      </c>
      <c r="D21" s="24"/>
      <c r="E21" s="25" t="s">
        <v>138</v>
      </c>
      <c r="F21" s="14">
        <f t="shared" si="0"/>
        <v>418</v>
      </c>
      <c r="G21" s="14">
        <v>16</v>
      </c>
    </row>
    <row r="22" spans="2:7" s="15" customFormat="1" ht="15">
      <c r="B22" s="11" t="s">
        <v>169</v>
      </c>
      <c r="C22" s="19" t="s">
        <v>182</v>
      </c>
      <c r="D22" s="24"/>
      <c r="E22" s="25" t="s">
        <v>173</v>
      </c>
      <c r="F22" s="14">
        <f t="shared" si="0"/>
        <v>434</v>
      </c>
      <c r="G22" s="14">
        <v>75</v>
      </c>
    </row>
    <row r="24" spans="5:7" ht="15">
      <c r="E24" s="8" t="s">
        <v>62</v>
      </c>
      <c r="F24" s="9">
        <f>F22+G22-1</f>
        <v>508</v>
      </c>
      <c r="G24" s="9">
        <f>SUM(G6:G22)</f>
        <v>508</v>
      </c>
    </row>
  </sheetData>
  <printOptions/>
  <pageMargins left="0.75" right="0.75" top="1.5" bottom="1" header="0.75" footer="0.5"/>
  <pageSetup horizontalDpi="600" verticalDpi="600" orientation="landscape" r:id="rId1"/>
  <headerFooter alignWithMargins="0">
    <oddHeader>&amp;C&amp;14CBI/CBT InfoPak&amp;10
&amp;12Schema</oddHeader>
    <oddFooter>&amp;L&amp;8instructional media + magic, inc.&amp;C&amp;8Page &amp;P&amp;R&amp;8December 22, 1998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D1">
      <selection activeCell="E12" sqref="E12"/>
    </sheetView>
  </sheetViews>
  <sheetFormatPr defaultColWidth="9.140625" defaultRowHeight="12.75"/>
  <cols>
    <col min="1" max="1" width="1.7109375" style="1" customWidth="1"/>
    <col min="2" max="2" width="12.7109375" style="2" customWidth="1"/>
    <col min="3" max="3" width="14.7109375" style="3" customWidth="1"/>
    <col min="4" max="4" width="10.7109375" style="2" customWidth="1"/>
    <col min="5" max="5" width="64.7109375" style="4" customWidth="1"/>
    <col min="6" max="7" width="8.7109375" style="9" customWidth="1"/>
    <col min="8" max="16384" width="9.140625" style="1" customWidth="1"/>
  </cols>
  <sheetData>
    <row r="1" ht="15">
      <c r="A1" s="1" t="s">
        <v>75</v>
      </c>
    </row>
    <row r="2" spans="1:3" ht="15">
      <c r="A2" s="1" t="s">
        <v>15</v>
      </c>
      <c r="C2" s="7" t="s">
        <v>197</v>
      </c>
    </row>
    <row r="3" ht="15">
      <c r="A3" s="1" t="s">
        <v>106</v>
      </c>
    </row>
    <row r="5" spans="2:7" ht="15">
      <c r="B5" s="2" t="s">
        <v>52</v>
      </c>
      <c r="C5" s="3" t="s">
        <v>53</v>
      </c>
      <c r="D5" s="2" t="s">
        <v>54</v>
      </c>
      <c r="E5" s="5" t="s">
        <v>55</v>
      </c>
      <c r="F5" s="10" t="s">
        <v>56</v>
      </c>
      <c r="G5" s="10" t="s">
        <v>57</v>
      </c>
    </row>
    <row r="7" spans="5:7" ht="15">
      <c r="E7" s="4" t="s">
        <v>104</v>
      </c>
      <c r="F7" s="9">
        <v>1</v>
      </c>
      <c r="G7" s="9">
        <v>1</v>
      </c>
    </row>
    <row r="9" spans="2:7" ht="15">
      <c r="B9" s="16" t="s">
        <v>107</v>
      </c>
      <c r="D9" s="2" t="s">
        <v>183</v>
      </c>
      <c r="E9" s="4" t="s">
        <v>105</v>
      </c>
      <c r="F9" s="9">
        <v>48</v>
      </c>
      <c r="G9" s="9">
        <f>G7+F7</f>
        <v>2</v>
      </c>
    </row>
    <row r="10" ht="15">
      <c r="D10" s="6"/>
    </row>
    <row r="12" spans="5:7" ht="15">
      <c r="E12" s="8" t="s">
        <v>62</v>
      </c>
      <c r="F12" s="9">
        <f>SUM(F7:F11)</f>
        <v>49</v>
      </c>
      <c r="G12" s="9">
        <f>G9+F9-1</f>
        <v>49</v>
      </c>
    </row>
  </sheetData>
  <printOptions horizontalCentered="1"/>
  <pageMargins left="0.75" right="0.75" top="1.5" bottom="1" header="0.75" footer="0.5"/>
  <pageSetup horizontalDpi="600" verticalDpi="600" orientation="landscape" r:id="rId1"/>
  <headerFooter alignWithMargins="0">
    <oddHeader>&amp;C&amp;14CBI/CBT InfoPak
&amp;12Schema</oddHeader>
    <oddFooter>&amp;L&amp;8instructional media + magic, inc.&amp;C&amp;8Page &amp;P&amp;R&amp;8December 22, 1998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C3" sqref="C3"/>
    </sheetView>
  </sheetViews>
  <sheetFormatPr defaultColWidth="9.140625" defaultRowHeight="12.75"/>
  <cols>
    <col min="1" max="1" width="1.7109375" style="1" customWidth="1"/>
    <col min="2" max="2" width="10.7109375" style="2" customWidth="1"/>
    <col min="3" max="3" width="14.7109375" style="3" customWidth="1"/>
    <col min="4" max="4" width="10.7109375" style="2" customWidth="1"/>
    <col min="5" max="5" width="64.7109375" style="4" customWidth="1"/>
    <col min="6" max="7" width="8.7109375" style="9" customWidth="1"/>
    <col min="8" max="16384" width="9.140625" style="1" customWidth="1"/>
  </cols>
  <sheetData>
    <row r="1" ht="15">
      <c r="A1" s="1" t="s">
        <v>77</v>
      </c>
    </row>
    <row r="2" spans="1:3" ht="15">
      <c r="A2" s="1" t="s">
        <v>15</v>
      </c>
      <c r="C2" s="7" t="s">
        <v>201</v>
      </c>
    </row>
    <row r="3" ht="15">
      <c r="A3" s="1" t="s">
        <v>108</v>
      </c>
    </row>
    <row r="5" spans="2:7" ht="15">
      <c r="B5" s="2" t="s">
        <v>52</v>
      </c>
      <c r="C5" s="3" t="s">
        <v>53</v>
      </c>
      <c r="D5" s="2" t="s">
        <v>54</v>
      </c>
      <c r="E5" s="5" t="s">
        <v>55</v>
      </c>
      <c r="F5" s="10" t="s">
        <v>202</v>
      </c>
      <c r="G5" s="10" t="s">
        <v>56</v>
      </c>
    </row>
    <row r="7" spans="5:7" ht="15">
      <c r="E7" s="4" t="s">
        <v>55</v>
      </c>
      <c r="F7" s="9">
        <v>1</v>
      </c>
      <c r="G7" s="9">
        <v>1</v>
      </c>
    </row>
    <row r="8" spans="5:7" ht="15">
      <c r="E8" s="4" t="s">
        <v>109</v>
      </c>
      <c r="F8" s="9">
        <f>F7+G7</f>
        <v>2</v>
      </c>
      <c r="G8" s="9">
        <v>3</v>
      </c>
    </row>
    <row r="9" spans="3:7" ht="15">
      <c r="C9" s="7" t="s">
        <v>64</v>
      </c>
      <c r="E9" s="4" t="s">
        <v>206</v>
      </c>
      <c r="F9" s="9">
        <f>F8+G8</f>
        <v>5</v>
      </c>
      <c r="G9" s="9">
        <v>49</v>
      </c>
    </row>
    <row r="10" spans="4:7" ht="15">
      <c r="D10" s="2" t="s">
        <v>207</v>
      </c>
      <c r="E10" s="4" t="s">
        <v>76</v>
      </c>
      <c r="F10" s="9">
        <f>F9+G9</f>
        <v>54</v>
      </c>
      <c r="G10" s="9">
        <v>42</v>
      </c>
    </row>
    <row r="11" spans="3:7" ht="15">
      <c r="C11" s="3">
        <v>35914</v>
      </c>
      <c r="D11" s="2">
        <v>0.5</v>
      </c>
      <c r="E11" s="4" t="s">
        <v>205</v>
      </c>
      <c r="F11" s="9">
        <f>F10+G10</f>
        <v>96</v>
      </c>
      <c r="G11" s="9">
        <v>212</v>
      </c>
    </row>
    <row r="12" spans="5:7" ht="15">
      <c r="E12" s="4" t="s">
        <v>208</v>
      </c>
      <c r="F12" s="9">
        <f>F11+G11</f>
        <v>308</v>
      </c>
      <c r="G12" s="9">
        <v>2</v>
      </c>
    </row>
    <row r="14" spans="4:7" ht="15">
      <c r="D14" s="6"/>
      <c r="E14" s="8" t="s">
        <v>62</v>
      </c>
      <c r="F14" s="9">
        <f>F12+G12-1</f>
        <v>309</v>
      </c>
      <c r="G14" s="9">
        <f>SUM(G7:G13)</f>
        <v>309</v>
      </c>
    </row>
    <row r="15" ht="15">
      <c r="D15" s="6"/>
    </row>
    <row r="16" ht="15">
      <c r="D16" s="6"/>
    </row>
    <row r="26" spans="2:7" s="15" customFormat="1" ht="15">
      <c r="B26" s="11"/>
      <c r="C26" s="12"/>
      <c r="D26" s="11"/>
      <c r="E26" s="13"/>
      <c r="F26" s="14"/>
      <c r="G26" s="14"/>
    </row>
  </sheetData>
  <printOptions horizontalCentered="1"/>
  <pageMargins left="0.75" right="0.75" top="1.5" bottom="1" header="0.75" footer="0.5"/>
  <pageSetup horizontalDpi="600" verticalDpi="600" orientation="landscape" r:id="rId1"/>
  <headerFooter alignWithMargins="0">
    <oddHeader>&amp;C&amp;14CBI/CBT InfoPak
&amp;12Schema</oddHeader>
    <oddFooter>&amp;L&amp;8instructional media + magic, inc.&amp;C&amp;8Page &amp;P&amp;R&amp;8December 22, 1998</oddFooter>
  </headerFooter>
  <rowBreaks count="1" manualBreakCount="1">
    <brk id="2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C3" sqref="C3"/>
    </sheetView>
  </sheetViews>
  <sheetFormatPr defaultColWidth="9.140625" defaultRowHeight="12.75"/>
  <cols>
    <col min="1" max="1" width="1.7109375" style="1" customWidth="1"/>
    <col min="2" max="2" width="12.7109375" style="2" customWidth="1"/>
    <col min="3" max="3" width="12.7109375" style="3" customWidth="1"/>
    <col min="4" max="4" width="10.7109375" style="2" customWidth="1"/>
    <col min="5" max="5" width="64.7109375" style="4" customWidth="1"/>
    <col min="6" max="7" width="8.7109375" style="9" customWidth="1"/>
    <col min="8" max="16384" width="9.140625" style="1" customWidth="1"/>
  </cols>
  <sheetData>
    <row r="1" ht="15">
      <c r="A1" s="1" t="s">
        <v>75</v>
      </c>
    </row>
    <row r="2" spans="1:3" ht="15">
      <c r="A2" s="1" t="s">
        <v>15</v>
      </c>
      <c r="C2" s="7" t="s">
        <v>197</v>
      </c>
    </row>
    <row r="3" ht="15">
      <c r="A3" s="1" t="s">
        <v>247</v>
      </c>
    </row>
    <row r="5" spans="2:7" ht="15">
      <c r="B5" s="2" t="s">
        <v>52</v>
      </c>
      <c r="C5" s="3" t="s">
        <v>53</v>
      </c>
      <c r="D5" s="2" t="s">
        <v>54</v>
      </c>
      <c r="E5" s="5" t="s">
        <v>55</v>
      </c>
      <c r="F5" s="10" t="s">
        <v>56</v>
      </c>
      <c r="G5" s="10" t="s">
        <v>57</v>
      </c>
    </row>
    <row r="7" spans="5:7" ht="15">
      <c r="E7" s="4" t="s">
        <v>104</v>
      </c>
      <c r="F7" s="9">
        <v>1</v>
      </c>
      <c r="G7" s="9">
        <v>1</v>
      </c>
    </row>
    <row r="8" spans="5:7" ht="15">
      <c r="E8" s="4" t="s">
        <v>250</v>
      </c>
      <c r="F8" s="9">
        <f>F7+G7</f>
        <v>2</v>
      </c>
      <c r="G8" s="9">
        <v>2</v>
      </c>
    </row>
    <row r="9" spans="5:7" ht="15">
      <c r="E9" s="4" t="s">
        <v>251</v>
      </c>
      <c r="F9" s="9">
        <f>F8+G8</f>
        <v>4</v>
      </c>
      <c r="G9" s="9">
        <v>7</v>
      </c>
    </row>
    <row r="10" spans="5:7" ht="15">
      <c r="E10" s="4" t="s">
        <v>249</v>
      </c>
      <c r="F10" s="9">
        <f>F9+G9</f>
        <v>11</v>
      </c>
      <c r="G10" s="9">
        <v>8</v>
      </c>
    </row>
    <row r="11" spans="5:7" ht="15">
      <c r="E11" s="4" t="s">
        <v>248</v>
      </c>
      <c r="F11" s="9">
        <f>F10+G10</f>
        <v>19</v>
      </c>
      <c r="G11" s="9">
        <v>2</v>
      </c>
    </row>
    <row r="12" spans="5:7" ht="15">
      <c r="E12" s="4" t="s">
        <v>252</v>
      </c>
      <c r="F12" s="9">
        <f>F11+G11</f>
        <v>21</v>
      </c>
      <c r="G12" s="9">
        <v>4</v>
      </c>
    </row>
    <row r="14" spans="5:7" ht="15">
      <c r="E14" s="8" t="s">
        <v>62</v>
      </c>
      <c r="F14" s="9">
        <f>F12+G12-1</f>
        <v>24</v>
      </c>
      <c r="G14" s="9">
        <f>SUM(G7:G12)</f>
        <v>24</v>
      </c>
    </row>
  </sheetData>
  <printOptions horizontalCentered="1"/>
  <pageMargins left="0.75" right="0.75" top="1.5" bottom="1" header="0.75" footer="0.5"/>
  <pageSetup horizontalDpi="600" verticalDpi="600" orientation="landscape" r:id="rId1"/>
  <headerFooter alignWithMargins="0">
    <oddHeader>&amp;C&amp;14CBI/CBT InfoPak
&amp;12Schema</oddHeader>
    <oddFooter>&amp;L&amp;8instructional media + magic, inc.&amp;C&amp;8Page &amp;P&amp;R&amp;8December 22, 1998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9" sqref="A9"/>
    </sheetView>
  </sheetViews>
  <sheetFormatPr defaultColWidth="9.140625" defaultRowHeight="12.75"/>
  <cols>
    <col min="1" max="1" width="1.7109375" style="1" customWidth="1"/>
    <col min="2" max="2" width="10.7109375" style="2" customWidth="1"/>
    <col min="3" max="3" width="16.7109375" style="3" customWidth="1"/>
    <col min="4" max="4" width="10.7109375" style="2" customWidth="1"/>
    <col min="5" max="5" width="64.7109375" style="4" customWidth="1"/>
    <col min="6" max="7" width="8.7109375" style="9" customWidth="1"/>
    <col min="8" max="16384" width="9.140625" style="1" customWidth="1"/>
  </cols>
  <sheetData>
    <row r="1" ht="15">
      <c r="A1" s="1" t="s">
        <v>75</v>
      </c>
    </row>
    <row r="2" spans="1:3" ht="15">
      <c r="A2" s="1" t="s">
        <v>15</v>
      </c>
      <c r="C2" s="7" t="s">
        <v>197</v>
      </c>
    </row>
    <row r="3" ht="15">
      <c r="A3" s="1" t="s">
        <v>244</v>
      </c>
    </row>
    <row r="5" spans="2:7" ht="15">
      <c r="B5" s="2" t="s">
        <v>52</v>
      </c>
      <c r="C5" s="3" t="s">
        <v>53</v>
      </c>
      <c r="D5" s="2" t="s">
        <v>54</v>
      </c>
      <c r="E5" s="5" t="s">
        <v>55</v>
      </c>
      <c r="F5" s="10" t="s">
        <v>56</v>
      </c>
      <c r="G5" s="10" t="s">
        <v>57</v>
      </c>
    </row>
    <row r="7" spans="5:7" ht="15">
      <c r="E7" s="4" t="s">
        <v>103</v>
      </c>
      <c r="F7" s="9">
        <v>1</v>
      </c>
      <c r="G7" s="9">
        <v>1</v>
      </c>
    </row>
    <row r="8" spans="3:7" ht="15">
      <c r="C8" s="7" t="s">
        <v>70</v>
      </c>
      <c r="D8" s="6"/>
      <c r="E8" s="4" t="s">
        <v>65</v>
      </c>
      <c r="F8" s="9">
        <v>2</v>
      </c>
      <c r="G8" s="9">
        <f>G7+F7</f>
        <v>2</v>
      </c>
    </row>
    <row r="9" spans="3:7" ht="15">
      <c r="C9" s="7" t="s">
        <v>68</v>
      </c>
      <c r="D9" s="6"/>
      <c r="E9" s="4" t="s">
        <v>66</v>
      </c>
      <c r="F9" s="9">
        <v>2</v>
      </c>
      <c r="G9" s="9">
        <f>G8+F8</f>
        <v>4</v>
      </c>
    </row>
    <row r="10" spans="3:7" ht="15">
      <c r="C10" s="7" t="s">
        <v>69</v>
      </c>
      <c r="D10" s="6"/>
      <c r="E10" s="4" t="s">
        <v>67</v>
      </c>
      <c r="F10" s="9">
        <v>12</v>
      </c>
      <c r="G10" s="9">
        <f>G9+F9</f>
        <v>6</v>
      </c>
    </row>
    <row r="11" spans="3:4" ht="15">
      <c r="C11" s="7"/>
      <c r="D11" s="6"/>
    </row>
    <row r="12" spans="3:7" ht="15">
      <c r="C12" s="7"/>
      <c r="D12" s="6"/>
      <c r="E12" s="8" t="s">
        <v>62</v>
      </c>
      <c r="F12" s="9">
        <f>SUM(F7:F10)</f>
        <v>17</v>
      </c>
      <c r="G12" s="9">
        <f>G10+F10-1</f>
        <v>17</v>
      </c>
    </row>
    <row r="13" spans="3:4" ht="15">
      <c r="C13" s="7"/>
      <c r="D13" s="6"/>
    </row>
  </sheetData>
  <printOptions horizontalCentered="1"/>
  <pageMargins left="0.75" right="0.75" top="1.5" bottom="1" header="0.75" footer="0.5"/>
  <pageSetup horizontalDpi="600" verticalDpi="600" orientation="landscape" r:id="rId1"/>
  <headerFooter alignWithMargins="0">
    <oddHeader>&amp;C&amp;14CBI/CBT InfoPak
&amp;12Schema</oddHeader>
    <oddFooter>&amp;L&amp;8instructional media + magic, inc.&amp;C&amp;8Page &amp;P&amp;R&amp;8December 22, 1998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instructional media + magic,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IMMDCA02</dc:creator>
  <cp:keywords/>
  <dc:description/>
  <cp:lastModifiedBy>IMMDCA02</cp:lastModifiedBy>
  <cp:lastPrinted>1998-12-23T07:23:09Z</cp:lastPrinted>
  <dcterms:created xsi:type="dcterms:W3CDTF">1998-06-17T18:38:13Z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